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490" windowHeight="7875" tabRatio="670" activeTab="1"/>
  </bookViews>
  <sheets>
    <sheet name="1-1（表紙）" sheetId="1" r:id="rId1"/>
    <sheet name="1-2（登録申請書）" sheetId="2" r:id="rId2"/>
    <sheet name="1-3（申請名簿）" sheetId="3" r:id="rId3"/>
    <sheet name="リスト" sheetId="4" state="hidden" r:id="rId4"/>
    <sheet name="レコード化" sheetId="5" state="hidden" r:id="rId5"/>
  </sheets>
  <definedNames>
    <definedName name="_xlnm.Print_Area" localSheetId="0">'1-1（表紙）'!$A$1:$L$37</definedName>
    <definedName name="_xlnm.Print_Area" localSheetId="1">'1-2（登録申請書）'!$A$1:$AR$92</definedName>
    <definedName name="_xlnm.Print_Area" localSheetId="2">'1-3（申請名簿）'!$A$1:$O$55</definedName>
    <definedName name="_xlnm.Print_Area" localSheetId="3">'リスト'!$A$1:$BD$50</definedName>
    <definedName name="_xlnm.Print_Area" localSheetId="4">'レコード化'!$A$1:$DF$9</definedName>
    <definedName name="_xlnm.Print_Titles" localSheetId="4">'レコード化'!$A:$H,'レコード化'!$1:$8</definedName>
  </definedNames>
  <calcPr fullCalcOnLoad="1"/>
</workbook>
</file>

<file path=xl/sharedStrings.xml><?xml version="1.0" encoding="utf-8"?>
<sst xmlns="http://schemas.openxmlformats.org/spreadsheetml/2006/main" count="643" uniqueCount="503">
  <si>
    <t>備考</t>
  </si>
  <si>
    <t>実施年度</t>
  </si>
  <si>
    <t>都道府県</t>
  </si>
  <si>
    <t>取りまとめ機関</t>
  </si>
  <si>
    <t>受付番号</t>
  </si>
  <si>
    <t>事業体管理</t>
  </si>
  <si>
    <t>発信番号：</t>
  </si>
  <si>
    <t>発信日付：</t>
  </si>
  <si>
    <t>全国森林組合連合会　代表理事会長　殿</t>
  </si>
  <si>
    <t>（地方取りまとめ機関経由）</t>
  </si>
  <si>
    <t>事業体名</t>
  </si>
  <si>
    <t>整理番号：</t>
  </si>
  <si>
    <t>役職</t>
  </si>
  <si>
    <t>代表者名</t>
  </si>
  <si>
    <t>記</t>
  </si>
  <si>
    <t>No</t>
  </si>
  <si>
    <t>リスト</t>
  </si>
  <si>
    <t>No</t>
  </si>
  <si>
    <t>01</t>
  </si>
  <si>
    <t>北海道</t>
  </si>
  <si>
    <t>労確センター</t>
  </si>
  <si>
    <t>○</t>
  </si>
  <si>
    <t>02</t>
  </si>
  <si>
    <t>青森県</t>
  </si>
  <si>
    <t>森林組合連合会</t>
  </si>
  <si>
    <t>03</t>
  </si>
  <si>
    <t>岩手県</t>
  </si>
  <si>
    <t>03</t>
  </si>
  <si>
    <t>整備協同組合</t>
  </si>
  <si>
    <t>04</t>
  </si>
  <si>
    <t>宮城県</t>
  </si>
  <si>
    <t>04</t>
  </si>
  <si>
    <t>林業協同組合</t>
  </si>
  <si>
    <t>05</t>
  </si>
  <si>
    <t>秋田県</t>
  </si>
  <si>
    <t>森林施業協会</t>
  </si>
  <si>
    <t>05</t>
  </si>
  <si>
    <t>06</t>
  </si>
  <si>
    <t>山形県</t>
  </si>
  <si>
    <t>木材業協同組合連合会</t>
  </si>
  <si>
    <t>06</t>
  </si>
  <si>
    <t>07</t>
  </si>
  <si>
    <t>福島県</t>
  </si>
  <si>
    <t>林産業協同組合</t>
  </si>
  <si>
    <t>07</t>
  </si>
  <si>
    <t>08</t>
  </si>
  <si>
    <t>茨城県</t>
  </si>
  <si>
    <t>素生協連合会</t>
  </si>
  <si>
    <t>08</t>
  </si>
  <si>
    <t>09</t>
  </si>
  <si>
    <t>栃木県</t>
  </si>
  <si>
    <t>その他</t>
  </si>
  <si>
    <t>09</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</si>
  <si>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</si>
  <si>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</si>
  <si>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</si>
  <si>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</si>
  <si>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</si>
  <si>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</si>
  <si>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</si>
  <si>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</si>
  <si>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</si>
  <si>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</si>
  <si>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</si>
  <si>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</si>
  <si>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</si>
  <si>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</si>
  <si>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</si>
  <si>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</si>
  <si>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</si>
  <si>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</si>
  <si>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</si>
  <si>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</si>
  <si>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</si>
  <si>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</si>
  <si>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</si>
  <si>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</si>
  <si>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</si>
  <si>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</si>
  <si>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</si>
  <si>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</si>
  <si>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</si>
  <si>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</si>
  <si>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</si>
  <si>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</si>
  <si>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</si>
  <si>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</si>
  <si>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</si>
  <si>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</si>
  <si>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</si>
  <si>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</si>
  <si>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</si>
  <si>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</si>
  <si>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</si>
  <si>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</si>
  <si>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</si>
  <si>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</si>
  <si>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</si>
  <si>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</si>
  <si>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</si>
  <si>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</si>
  <si>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</si>
  <si>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</si>
  <si>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</si>
  <si>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</si>
  <si>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</si>
  <si>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</si>
  <si>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</si>
  <si>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</si>
  <si>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</si>
  <si>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</si>
  <si>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</si>
  <si>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</si>
  <si>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</si>
  <si>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</si>
  <si>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</si>
  <si>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</si>
  <si>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</si>
  <si>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</si>
  <si>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</si>
  <si>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</si>
  <si>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</si>
  <si>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</si>
  <si>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</si>
  <si>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</si>
  <si>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</si>
  <si>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</si>
  <si>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</si>
  <si>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</si>
  <si>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t>
  </si>
  <si>
    <t>H18</t>
  </si>
  <si>
    <t>H19</t>
  </si>
  <si>
    <t>H20</t>
  </si>
  <si>
    <t>H21</t>
  </si>
  <si>
    <t>H22</t>
  </si>
  <si>
    <t>H23</t>
  </si>
  <si>
    <t>H24</t>
  </si>
  <si>
    <t>H25</t>
  </si>
  <si>
    <t>年度選択リスト</t>
  </si>
  <si>
    <t>都道府県番号リスト</t>
  </si>
  <si>
    <t>取りまとめ機関番号リスト</t>
  </si>
  <si>
    <t>選択リスト</t>
  </si>
  <si>
    <t>提出区分リスト</t>
  </si>
  <si>
    <t>年齢の算出基準</t>
  </si>
  <si>
    <t>現在</t>
  </si>
  <si>
    <t>●</t>
  </si>
  <si>
    <t>性別選択リスト</t>
  </si>
  <si>
    <t>男</t>
  </si>
  <si>
    <t>女</t>
  </si>
  <si>
    <t>雇用区分リスト</t>
  </si>
  <si>
    <t>採用手段リスト</t>
  </si>
  <si>
    <t>賃金支払形態リスト</t>
  </si>
  <si>
    <t>高性能林業機械リスト</t>
  </si>
  <si>
    <t>機械（研修準備費）リスト</t>
  </si>
  <si>
    <t xml:space="preserve">トラクタ（スキッダ） </t>
  </si>
  <si>
    <t>フォワーダ</t>
  </si>
  <si>
    <t>ハーベスタ</t>
  </si>
  <si>
    <t>タワーヤーダ</t>
  </si>
  <si>
    <t>スイングヤーダ</t>
  </si>
  <si>
    <t>プロセッサ</t>
  </si>
  <si>
    <t>クレーン付トラック</t>
  </si>
  <si>
    <t>グラップル付トラック</t>
  </si>
  <si>
    <t>バックホー</t>
  </si>
  <si>
    <t>クローラローダ</t>
  </si>
  <si>
    <t>ホイールローダ</t>
  </si>
  <si>
    <t>林内作業車</t>
  </si>
  <si>
    <t>人員輸送車</t>
  </si>
  <si>
    <t>所有区分リスト（育成研修フィールド）</t>
  </si>
  <si>
    <t>人天区分リスト（育成研修フィールド）</t>
  </si>
  <si>
    <t>国有林</t>
  </si>
  <si>
    <t>都道府県有林</t>
  </si>
  <si>
    <t>市町村有林</t>
  </si>
  <si>
    <t>財産区</t>
  </si>
  <si>
    <t>（独）森林総合研究所</t>
  </si>
  <si>
    <t>分収林</t>
  </si>
  <si>
    <t>旧慣共有林</t>
  </si>
  <si>
    <t>森林整備法人等所有林等</t>
  </si>
  <si>
    <t>協定締結森林等</t>
  </si>
  <si>
    <t>人工林</t>
  </si>
  <si>
    <t>天然林</t>
  </si>
  <si>
    <t>ハローワーク</t>
  </si>
  <si>
    <t>労確センター</t>
  </si>
  <si>
    <t>学校</t>
  </si>
  <si>
    <t>縁故関係</t>
  </si>
  <si>
    <t>知人の紹介</t>
  </si>
  <si>
    <t>本人の意志</t>
  </si>
  <si>
    <t>その他</t>
  </si>
  <si>
    <t>月給</t>
  </si>
  <si>
    <t>日給</t>
  </si>
  <si>
    <t>日給月給</t>
  </si>
  <si>
    <t>出来高</t>
  </si>
  <si>
    <t>月給＋出来高</t>
  </si>
  <si>
    <t>日給＋出来高</t>
  </si>
  <si>
    <t>常用(季節・通年以外)</t>
  </si>
  <si>
    <t>臨時雇用</t>
  </si>
  <si>
    <t>常用（通年雇用）</t>
  </si>
  <si>
    <t>常用（季節雇用）</t>
  </si>
  <si>
    <t>森林組合連合会</t>
  </si>
  <si>
    <t>森林組合</t>
  </si>
  <si>
    <t>株式会社</t>
  </si>
  <si>
    <t>有限会社</t>
  </si>
  <si>
    <t>合資会社</t>
  </si>
  <si>
    <t>合同会社</t>
  </si>
  <si>
    <t>合名会社</t>
  </si>
  <si>
    <t>事業協同組合</t>
  </si>
  <si>
    <t>協業組合</t>
  </si>
  <si>
    <t>企業組合</t>
  </si>
  <si>
    <t>財団法人</t>
  </si>
  <si>
    <t>公益財団法人</t>
  </si>
  <si>
    <t>一般財団法人</t>
  </si>
  <si>
    <t>社団法人</t>
  </si>
  <si>
    <t>公益社団法人</t>
  </si>
  <si>
    <t>一般社団法人</t>
  </si>
  <si>
    <t>個人</t>
  </si>
  <si>
    <t>その他</t>
  </si>
  <si>
    <t>事業体区分リスト</t>
  </si>
  <si>
    <t>防護レベル（安全向上対策費）リスト</t>
  </si>
  <si>
    <r>
      <t>c</t>
    </r>
    <r>
      <rPr>
        <sz val="11"/>
        <color theme="1"/>
        <rFont val="Calibri"/>
        <family val="3"/>
      </rPr>
      <t>lass１相当</t>
    </r>
  </si>
  <si>
    <r>
      <t>c</t>
    </r>
    <r>
      <rPr>
        <sz val="11"/>
        <color theme="1"/>
        <rFont val="Calibri"/>
        <family val="3"/>
      </rPr>
      <t>lass２相当</t>
    </r>
  </si>
  <si>
    <r>
      <t>c</t>
    </r>
    <r>
      <rPr>
        <sz val="11"/>
        <color theme="1"/>
        <rFont val="Calibri"/>
        <family val="3"/>
      </rPr>
      <t>lass３相当</t>
    </r>
  </si>
  <si>
    <t>チェーンソー・メンテナンス</t>
  </si>
  <si>
    <t>刈払機・メンテナンス</t>
  </si>
  <si>
    <t>印</t>
  </si>
  <si>
    <t>チェーンソー・新品購入</t>
  </si>
  <si>
    <t>刈払機・新品購入</t>
  </si>
  <si>
    <t>事業体登録書</t>
  </si>
  <si>
    <t>事業体変更登録書</t>
  </si>
  <si>
    <t>【労働安全】は、当該年度において発生した休業４日以上の災害件数を上段、うち死亡災害を下段に記載する。</t>
  </si>
  <si>
    <t>以上</t>
  </si>
  <si>
    <t>預金区分リスト（送金先口座）</t>
  </si>
  <si>
    <t>No</t>
  </si>
  <si>
    <t>リスト</t>
  </si>
  <si>
    <t>普通</t>
  </si>
  <si>
    <t>当座</t>
  </si>
  <si>
    <t>H25予定</t>
  </si>
  <si>
    <t>素材生産</t>
  </si>
  <si>
    <t>主伐</t>
  </si>
  <si>
    <t>間伐</t>
  </si>
  <si>
    <t>下刈</t>
  </si>
  <si>
    <t>労働生産性</t>
  </si>
  <si>
    <t>常用</t>
  </si>
  <si>
    <t>計</t>
  </si>
  <si>
    <t>うち　死亡</t>
  </si>
  <si>
    <t>植付</t>
  </si>
  <si>
    <t>実　績</t>
  </si>
  <si>
    <t>年度</t>
  </si>
  <si>
    <t>都道府県</t>
  </si>
  <si>
    <t>取りまとめ機関</t>
  </si>
  <si>
    <t>受付番号</t>
  </si>
  <si>
    <t>事業体管理</t>
  </si>
  <si>
    <t>事業体名</t>
  </si>
  <si>
    <t>代表者名</t>
  </si>
  <si>
    <t>事業体区分</t>
  </si>
  <si>
    <t>住所</t>
  </si>
  <si>
    <t>郵便番号</t>
  </si>
  <si>
    <t>担当者名</t>
  </si>
  <si>
    <t>電話番号</t>
  </si>
  <si>
    <t>FAX番号</t>
  </si>
  <si>
    <t>E-Mail</t>
  </si>
  <si>
    <t>労確法
の認定</t>
  </si>
  <si>
    <t>認定年月日</t>
  </si>
  <si>
    <t>認定番号</t>
  </si>
  <si>
    <t>未認定の場合の提出年月日</t>
  </si>
  <si>
    <t>要素</t>
  </si>
  <si>
    <t>項目</t>
  </si>
  <si>
    <t>経常損益（千円）</t>
  </si>
  <si>
    <t>今後３ヵ年の計画
（年平均）</t>
  </si>
  <si>
    <t>事業量</t>
  </si>
  <si>
    <t>雇用量</t>
  </si>
  <si>
    <t>（㎥）</t>
  </si>
  <si>
    <t>（人日）</t>
  </si>
  <si>
    <t>（㎥/人日）</t>
  </si>
  <si>
    <t>（ha）</t>
  </si>
  <si>
    <t>（ha/人日）</t>
  </si>
  <si>
    <t>造　林
保　育</t>
  </si>
  <si>
    <t>（人日）</t>
  </si>
  <si>
    <t>（㎥）</t>
  </si>
  <si>
    <t>（㎥／人日）</t>
  </si>
  <si>
    <t>（ha）</t>
  </si>
  <si>
    <t>（ha／人日）</t>
  </si>
  <si>
    <t>改　善　計　画</t>
  </si>
  <si>
    <t>林業現場従業員</t>
  </si>
  <si>
    <t>区分</t>
  </si>
  <si>
    <t>定期（6月上）</t>
  </si>
  <si>
    <t>定期（6月未）</t>
  </si>
  <si>
    <t>達成率
（％）</t>
  </si>
  <si>
    <t>前々々年度</t>
  </si>
  <si>
    <t>前々年度</t>
  </si>
  <si>
    <t>前年度</t>
  </si>
  <si>
    <t>前々々年度</t>
  </si>
  <si>
    <t>前々年度</t>
  </si>
  <si>
    <t>前年度</t>
  </si>
  <si>
    <t>過去３年間の災害発生率
Σ（件数÷従業員数）×100</t>
  </si>
  <si>
    <t>事業体登録書（予備）</t>
  </si>
  <si>
    <t>前年度</t>
  </si>
  <si>
    <t>退職者</t>
  </si>
  <si>
    <t>経営
状況</t>
  </si>
  <si>
    <t>労働災害</t>
  </si>
  <si>
    <t>①　研修生数（ＦＷ１）</t>
  </si>
  <si>
    <t>②　自社で林業就業</t>
  </si>
  <si>
    <t>③　他社で林業就業</t>
  </si>
  <si>
    <t>④　林業から離職</t>
  </si>
  <si>
    <t>過去３年間の定着率
Σ（②÷①研修生数）×100</t>
  </si>
  <si>
    <t>（注）</t>
  </si>
  <si>
    <t>【雇用保険適用事業所番号】雇用保険の適用を受ける事業体は、適用番号を記載する。なお、記載に当たっては11桁（ハイフンは除く）の適用番号を記載する。</t>
  </si>
  <si>
    <t xml:space="preserve">               </t>
  </si>
  <si>
    <t xml:space="preserve">    件　数</t>
  </si>
  <si>
    <t>記入する指標（数値）は、経営状況欄はすべて林業・木材業部門のみとする。また、その他の欄は林業に係るものとする。</t>
  </si>
  <si>
    <t>研修を受講した人数とは異なる。</t>
  </si>
  <si>
    <t>【林業施策への取組状況】は、取り組んでいる場合は○、取り組んでいない場合は×を選択する。また、能力評価システムの導入については、当該補助事業を</t>
  </si>
  <si>
    <t>実施している場合のほか、社内規定等で評価基準を作成して導入している場合も含む。</t>
  </si>
  <si>
    <t>【申請予定研修生数】は、緑の雇用事業による研修計画書に記載する予定の研修生数を研修区分ごとに記載する。</t>
  </si>
  <si>
    <t>雇用保険適用事業所番号（11桁の番号（ﾊｲﾌﾝを除く））</t>
  </si>
  <si>
    <t>定着状況</t>
  </si>
  <si>
    <t>生産性向上
の取組</t>
  </si>
  <si>
    <t>事業体情報</t>
  </si>
  <si>
    <t>記載する事業体の前年度以降等の内容を記載すること。</t>
  </si>
  <si>
    <t>統括現場管理責任者等（ＦＬ又はFM）が就業している</t>
  </si>
  <si>
    <r>
      <t>能力評価システムを導入</t>
    </r>
    <r>
      <rPr>
        <sz val="9"/>
        <color indexed="8"/>
        <rFont val="ＭＳ Ｐゴシック"/>
        <family val="3"/>
      </rPr>
      <t>している、又はリスクアセスメントに取組んでいる</t>
    </r>
  </si>
  <si>
    <t>対象事業所数
（本所等含む）</t>
  </si>
  <si>
    <t>認定施業プランナーが就業している、又は国有林材のシステム販売に参画（協定締結）している</t>
  </si>
  <si>
    <t>20</t>
  </si>
  <si>
    <t>-</t>
  </si>
  <si>
    <t>提出区分：</t>
  </si>
  <si>
    <t>様式1-1</t>
  </si>
  <si>
    <t>様式1-2</t>
  </si>
  <si>
    <t>様式1-3</t>
  </si>
  <si>
    <t>様式1-1</t>
  </si>
  <si>
    <t>FL</t>
  </si>
  <si>
    <t>H29
研修生数</t>
  </si>
  <si>
    <t>H28後期
研修生数</t>
  </si>
  <si>
    <t>ＦＷ１</t>
  </si>
  <si>
    <t>申請予定研修生数</t>
  </si>
  <si>
    <t>FM</t>
  </si>
  <si>
    <t>ＦＷ２</t>
  </si>
  <si>
    <t>ＦＷ３</t>
  </si>
  <si>
    <t>雇用管理</t>
  </si>
  <si>
    <t>林業就業経験月数</t>
  </si>
  <si>
    <t>氏名</t>
  </si>
  <si>
    <t>生年月日</t>
  </si>
  <si>
    <t>年齢</t>
  </si>
  <si>
    <t>性別</t>
  </si>
  <si>
    <t>雇用区分</t>
  </si>
  <si>
    <t>採用手段</t>
  </si>
  <si>
    <t>研修生氏名等</t>
  </si>
  <si>
    <t>研修区分</t>
  </si>
  <si>
    <t>FW1</t>
  </si>
  <si>
    <t>FW2</t>
  </si>
  <si>
    <t>FW3</t>
  </si>
  <si>
    <t>林業就業経験年数</t>
  </si>
  <si>
    <t>事業体管理</t>
  </si>
  <si>
    <t>年度</t>
  </si>
  <si>
    <t>都道府県</t>
  </si>
  <si>
    <t>取りまとめ機関</t>
  </si>
  <si>
    <t>受付番号</t>
  </si>
  <si>
    <t>事業体名</t>
  </si>
  <si>
    <t>確認事項</t>
  </si>
  <si>
    <t>FL</t>
  </si>
  <si>
    <t>FM</t>
  </si>
  <si>
    <t>平成29年度「緑の雇用」事業に係る登録申請書提出について</t>
  </si>
  <si>
    <t>29緑</t>
  </si>
  <si>
    <t>29緑</t>
  </si>
  <si>
    <t>申請名簿</t>
  </si>
  <si>
    <t>登録申請書</t>
  </si>
  <si>
    <t>平成２９年度「緑の雇用」事業の活用を希望しますので、別紙様式のとおり登録申請書を提出します。</t>
  </si>
  <si>
    <r>
      <t>平成29年度「緑の雇用」事業に係る</t>
    </r>
    <r>
      <rPr>
        <b/>
        <sz val="11"/>
        <rFont val="ＭＳ Ｐゴシック"/>
        <family val="3"/>
      </rPr>
      <t>登録申請書提出について</t>
    </r>
  </si>
  <si>
    <t>29緑</t>
  </si>
  <si>
    <t>H26年度</t>
  </si>
  <si>
    <t>H27年度</t>
  </si>
  <si>
    <t>H28年度</t>
  </si>
  <si>
    <r>
      <rPr>
        <u val="single"/>
        <sz val="9"/>
        <color indexed="8"/>
        <rFont val="ＭＳ Ｐゴシック"/>
        <family val="3"/>
      </rPr>
      <t>H29.4.1</t>
    </r>
    <r>
      <rPr>
        <sz val="9"/>
        <color indexed="8"/>
        <rFont val="ＭＳ Ｐゴシック"/>
        <family val="3"/>
      </rPr>
      <t>現在における定着状況（見込み）</t>
    </r>
  </si>
  <si>
    <t>年度末時点の従業員数（H29.3.1を起点）</t>
  </si>
  <si>
    <t>林業労働災害件数（休業４日以上）（H29.3.1を起点）</t>
  </si>
  <si>
    <t>前年度計画の達成状況（H29.3.1を起点）</t>
  </si>
  <si>
    <t>過去の経営実績（H29.3.1を起点）</t>
  </si>
  <si>
    <t>当年度計画（H29.3.1を起点）</t>
  </si>
  <si>
    <t>林業施策への取組状況（H29.3.1時点）</t>
  </si>
  <si>
    <r>
      <t>H28に後期研修を開始し、</t>
    </r>
    <r>
      <rPr>
        <b/>
        <sz val="8"/>
        <rFont val="ＭＳ Ｐゴシック"/>
        <family val="3"/>
      </rPr>
      <t>H29に引き続き同じ研修区分の研修を行う者</t>
    </r>
    <r>
      <rPr>
        <sz val="8"/>
        <rFont val="ＭＳ Ｐゴシック"/>
        <family val="3"/>
      </rPr>
      <t>はH28後期研修生数に記載する。</t>
    </r>
  </si>
  <si>
    <t>採用
年月日
（予定）</t>
  </si>
  <si>
    <t>備考
（事業所名）</t>
  </si>
  <si>
    <t>　　　２　研修生資格の確認欄には、研修生の要件を満たした者か確認し、○を記載すること。</t>
  </si>
  <si>
    <t>　　　３　対象事業所に所属する申請予定研修生は、事業所名を備考に記載すること。</t>
  </si>
  <si>
    <t>（支所等がない場合、１と記載すること）</t>
  </si>
  <si>
    <t>平成</t>
  </si>
  <si>
    <t>年度</t>
  </si>
  <si>
    <t>事業体登録票リスト</t>
  </si>
  <si>
    <t>とりまとめ機関</t>
  </si>
  <si>
    <t>整理番号</t>
  </si>
  <si>
    <t>事業体</t>
  </si>
  <si>
    <t>事業体区分</t>
  </si>
  <si>
    <t>雇用保険
適用
事業所
番号</t>
  </si>
  <si>
    <t>定着状況</t>
  </si>
  <si>
    <t>林業施策への取組状況</t>
  </si>
  <si>
    <t>林業現場従業員</t>
  </si>
  <si>
    <t>労働安全</t>
  </si>
  <si>
    <t>事業体の経営状況</t>
  </si>
  <si>
    <t>生産性向上の取組</t>
  </si>
  <si>
    <t>申請予定研修生数</t>
  </si>
  <si>
    <t>（隠し）</t>
  </si>
  <si>
    <t>役職
代表者名</t>
  </si>
  <si>
    <t>郵便
番号</t>
  </si>
  <si>
    <t>都道府県名</t>
  </si>
  <si>
    <t>住　　所</t>
  </si>
  <si>
    <t>担当者名</t>
  </si>
  <si>
    <t>電話番号</t>
  </si>
  <si>
    <t>FAX番号</t>
  </si>
  <si>
    <t>E-Mail</t>
  </si>
  <si>
    <t>労確法認定</t>
  </si>
  <si>
    <t>①　研修生数（ＦＷ１）</t>
  </si>
  <si>
    <t>②　自社で林業就業</t>
  </si>
  <si>
    <t>退職者</t>
  </si>
  <si>
    <t>過去３年間の定着率
Σ（②÷①研修生数）×100</t>
  </si>
  <si>
    <t>統括現場管理責任者等（ＦＬ又はFM）が就業している</t>
  </si>
  <si>
    <t>認定施業プランナーが就業している、又は国有林材のシステム販売に参画（協定締結）している</t>
  </si>
  <si>
    <t>能力評価システムを導入している、又はリスクアセスメントに取組んでいる</t>
  </si>
  <si>
    <t>年度末時点の従業員数</t>
  </si>
  <si>
    <t>林業労働災害件数（休業４日以上）</t>
  </si>
  <si>
    <t>経常損益（千円）</t>
  </si>
  <si>
    <t>素材生産　主伐</t>
  </si>
  <si>
    <t>素材生産　間伐</t>
  </si>
  <si>
    <t>造林保育　植付</t>
  </si>
  <si>
    <t>造林保育　下刈</t>
  </si>
  <si>
    <t>ＦＷ１</t>
  </si>
  <si>
    <t>ＦＷ２</t>
  </si>
  <si>
    <t>ＦＷ３</t>
  </si>
  <si>
    <t>対象事業所数（本所等含む）</t>
  </si>
  <si>
    <t>ＦＬ</t>
  </si>
  <si>
    <t>ＦＭ</t>
  </si>
  <si>
    <t>認定年月日</t>
  </si>
  <si>
    <t>認定番号</t>
  </si>
  <si>
    <t>未認定の場合の提出年月日</t>
  </si>
  <si>
    <t>H26年度</t>
  </si>
  <si>
    <t>H27年度</t>
  </si>
  <si>
    <t>H28年度</t>
  </si>
  <si>
    <t>③　他社で林業就業</t>
  </si>
  <si>
    <t>④　林業から離職</t>
  </si>
  <si>
    <t>常用</t>
  </si>
  <si>
    <t>定期（6月上）</t>
  </si>
  <si>
    <t>定期（6月未）</t>
  </si>
  <si>
    <t>件数</t>
  </si>
  <si>
    <t>うち　死亡</t>
  </si>
  <si>
    <t>過去３年間の災害発生率
Σ（件数÷従業員数）×100</t>
  </si>
  <si>
    <t>直近
前々
年度</t>
  </si>
  <si>
    <t>直近
前
年度</t>
  </si>
  <si>
    <t>直近
年度</t>
  </si>
  <si>
    <t>今後
３ヵ年
の計画</t>
  </si>
  <si>
    <t>前年度計画の達成状況</t>
  </si>
  <si>
    <t>当年度計画</t>
  </si>
  <si>
    <t>提出日付</t>
  </si>
  <si>
    <t>H26年度</t>
  </si>
  <si>
    <t>H27年度</t>
  </si>
  <si>
    <t>前々々年度</t>
  </si>
  <si>
    <t>前々年度</t>
  </si>
  <si>
    <t>前年度</t>
  </si>
  <si>
    <t>計</t>
  </si>
  <si>
    <t>計</t>
  </si>
  <si>
    <t>直近
前
年度</t>
  </si>
  <si>
    <t>改　善　計　画</t>
  </si>
  <si>
    <t>実　績</t>
  </si>
  <si>
    <t>H28後期
研修生数</t>
  </si>
  <si>
    <t>H29
研修生数</t>
  </si>
  <si>
    <t>事業量（㎥）</t>
  </si>
  <si>
    <t>雇用量（人日）</t>
  </si>
  <si>
    <t>労働生産性（㎥/人日）</t>
  </si>
  <si>
    <t>事業量（㎥）</t>
  </si>
  <si>
    <t>雇用量（人日）</t>
  </si>
  <si>
    <t>労働生産性（㎥/人日）</t>
  </si>
  <si>
    <t>達成率
（％）</t>
  </si>
  <si>
    <t>事業量（㎥）</t>
  </si>
  <si>
    <t>雇用量（人日）</t>
  </si>
  <si>
    <t>労働生産性（㎥/人日）</t>
  </si>
  <si>
    <t>達成率
（％）</t>
  </si>
  <si>
    <t>様式1-2</t>
  </si>
  <si>
    <t>例）３月が決算月の事業体の場合は、前年度はH27年度、前々年度はH26年度、前々々年度はH25年度となる。</t>
  </si>
  <si>
    <t>　　 ２月が決算月の事業体の場合は、前年度はH28年度、前々年度はH27年度、前々々年度はH26年度となる。</t>
  </si>
  <si>
    <t>様式1-3</t>
  </si>
  <si>
    <r>
      <t>H28に後期研修を開始し、</t>
    </r>
    <r>
      <rPr>
        <b/>
        <sz val="8"/>
        <rFont val="ＭＳ Ｐゴシック"/>
        <family val="3"/>
      </rPr>
      <t>H29には次の年次の研修区分の研修を行う者</t>
    </r>
    <r>
      <rPr>
        <sz val="8"/>
        <rFont val="ＭＳ Ｐゴシック"/>
        <family val="3"/>
      </rPr>
      <t>は次の年次のH29研修生数の人数に含めて記載する。</t>
    </r>
  </si>
  <si>
    <t>【対象事業所数（本所等含む）】は、事業体に指導費の対象となる支所等があり、そこでの研修を予定する場合は本所等も含めたヶ所数を記載する。</t>
  </si>
  <si>
    <t>【生産性向上の取組】は、当該年次の改善計画の目標数値と県に報告している実績数値を記載する。</t>
  </si>
  <si>
    <t>ﾌﾘｶﾞﾅ</t>
  </si>
  <si>
    <t>履歴書（写）の提出</t>
  </si>
  <si>
    <t>研修生資格の確認</t>
  </si>
  <si>
    <t>雇用契約書（写）の提出</t>
  </si>
  <si>
    <t>（注）１　採用年月日欄には、既に採用している場合はその年月日、29年4月1日までに採用予定の場合は、29年4月1日と記載すること。</t>
  </si>
  <si>
    <t>　　　４　林業就業経験年数は通算何年であるかを記載すること。（6年目であれば「5」と記載する）</t>
  </si>
  <si>
    <r>
      <t>【定着状況】は、過去３年間のフォレストワーカー（１年目）の</t>
    </r>
    <r>
      <rPr>
        <b/>
        <u val="single"/>
        <sz val="8"/>
        <color indexed="10"/>
        <rFont val="ＭＳ Ｐゴシック"/>
        <family val="3"/>
      </rPr>
      <t>平成２９年４月１日現在の見込み</t>
    </r>
    <r>
      <rPr>
        <sz val="8"/>
        <rFont val="ＭＳ Ｐゴシック"/>
        <family val="3"/>
      </rPr>
      <t>人数を記載する。なお、研修生数とは、研修を申請した人数であり、</t>
    </r>
  </si>
  <si>
    <r>
      <t>【林業施策への取組状況】については、</t>
    </r>
    <r>
      <rPr>
        <b/>
        <u val="single"/>
        <sz val="8"/>
        <color indexed="10"/>
        <rFont val="ＭＳ Ｐゴシック"/>
        <family val="3"/>
      </rPr>
      <t>平成２９年３月１日時点</t>
    </r>
    <r>
      <rPr>
        <sz val="8"/>
        <rFont val="ＭＳ Ｐゴシック"/>
        <family val="3"/>
      </rPr>
      <t>の状況を記載すること。</t>
    </r>
  </si>
  <si>
    <r>
      <t>【年度末時点の従業員数】【林業労働災害件数】【過去の経営実績】【前年度計画の達成状況】【当年度計画】については、</t>
    </r>
    <r>
      <rPr>
        <b/>
        <u val="single"/>
        <sz val="8"/>
        <color indexed="10"/>
        <rFont val="ＭＳ Ｐゴシック"/>
        <family val="3"/>
      </rPr>
      <t>平成２９年３月１日を起点</t>
    </r>
    <r>
      <rPr>
        <sz val="8"/>
        <color indexed="8"/>
        <rFont val="ＭＳ Ｐゴシック"/>
        <family val="3"/>
      </rPr>
      <t>に、</t>
    </r>
  </si>
  <si>
    <t>①</t>
  </si>
  <si>
    <t>②</t>
  </si>
  <si>
    <t>③</t>
  </si>
  <si>
    <t>④</t>
  </si>
  <si>
    <t>⑤</t>
  </si>
  <si>
    <t>⑥</t>
  </si>
  <si>
    <t>⑦</t>
  </si>
  <si>
    <t>⑧</t>
  </si>
  <si>
    <t>⑨</t>
  </si>
  <si>
    <t>⑩</t>
  </si>
  <si>
    <t>⑪</t>
  </si>
  <si>
    <t>本調査によって把握する情報は、林野庁及び所管の県の林業労働担当部署と共有するものとする。</t>
  </si>
  <si>
    <t>予備登録申請書</t>
  </si>
  <si>
    <t>　　　５　H28に後期研修を開始し、H29に引き続き同じ研修区分の研修を行う者は備考欄に「H28後期研修生」と記載すること。</t>
  </si>
  <si>
    <t>　　　　　※H28に後期研修を開始し、H29には次の年次の研修区分の研修を行う者は備考欄に記載する必要はありません。</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</si>
</sst>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Red]\-#,##0.0"/>
    <numFmt numFmtId="180" formatCode="[$-411]ge\.m\.d;@"/>
    <numFmt numFmtId="181" formatCode="0_);[Red]\(0\)"/>
    <numFmt numFmtId="182" formatCode="mmm\-yyyy"/>
    <numFmt numFmtId="183" formatCode="[&lt;=999]000;[&lt;=9999]000\-00;000\-0000"/>
    <numFmt numFmtId="184" formatCode="000\-0000"/>
    <numFmt numFmtId="185" formatCode="0.0_ "/>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quot;▲ &quot;#,##0"/>
    <numFmt numFmtId="192" formatCode="0.0%"/>
    <numFmt numFmtId="193" formatCode="#,##0.0;&quot;▲ &quot;#,##0.0"/>
    <numFmt numFmtId="194" formatCode="#,##0.00;&quot;▲ &quot;#,##0.00"/>
    <numFmt numFmtId="195" formatCode="0.E+00"/>
    <numFmt numFmtId="196" formatCode="#,##0_ ;[Red]\-#,##0\ "/>
    <numFmt numFmtId="197" formatCode="0;&quot;▲ &quot;0"/>
    <numFmt numFmtId="198" formatCode="0.0_);[Red]\(0.0\)"/>
    <numFmt numFmtId="199" formatCode="#,##0_);[Red]\(#,##0\)"/>
  </numFmts>
  <fonts count="85">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b/>
      <sz val="12"/>
      <name val="ＭＳ Ｐゴシック"/>
      <family val="3"/>
    </font>
    <font>
      <b/>
      <sz val="11"/>
      <color indexed="56"/>
      <name val="ＭＳ Ｐゴシック"/>
      <family val="3"/>
    </font>
    <font>
      <sz val="8"/>
      <color indexed="8"/>
      <name val="ＭＳ Ｐゴシック"/>
      <family val="3"/>
    </font>
    <font>
      <sz val="8"/>
      <name val="ＭＳ Ｐゴシック"/>
      <family val="3"/>
    </font>
    <font>
      <sz val="7"/>
      <color indexed="8"/>
      <name val="ＭＳ Ｐゴシック"/>
      <family val="3"/>
    </font>
    <font>
      <b/>
      <sz val="11"/>
      <name val="ＭＳ Ｐゴシック"/>
      <family val="3"/>
    </font>
    <font>
      <sz val="9"/>
      <color indexed="8"/>
      <name val="ＭＳ Ｐゴシック"/>
      <family val="3"/>
    </font>
    <font>
      <u val="single"/>
      <sz val="9"/>
      <color indexed="8"/>
      <name val="ＭＳ Ｐゴシック"/>
      <family val="3"/>
    </font>
    <font>
      <b/>
      <u val="single"/>
      <sz val="8"/>
      <color indexed="10"/>
      <name val="ＭＳ Ｐゴシック"/>
      <family val="3"/>
    </font>
    <font>
      <b/>
      <sz val="8"/>
      <name val="ＭＳ Ｐゴシック"/>
      <family val="3"/>
    </font>
    <font>
      <b/>
      <sz val="48"/>
      <name val="ＭＳ Ｐゴシック"/>
      <family val="3"/>
    </font>
    <font>
      <sz val="36"/>
      <name val="ＭＳ Ｐゴシック"/>
      <family val="3"/>
    </font>
    <font>
      <sz val="13"/>
      <name val="ＭＳ Ｐゴシック"/>
      <family val="3"/>
    </font>
    <font>
      <b/>
      <sz val="30"/>
      <name val="ＭＳ Ｐゴシック"/>
      <family val="3"/>
    </font>
    <font>
      <b/>
      <sz val="36"/>
      <name val="ＭＳ Ｐゴシック"/>
      <family val="3"/>
    </font>
    <font>
      <b/>
      <sz val="24"/>
      <name val="ＭＳ Ｐゴシック"/>
      <family val="3"/>
    </font>
    <font>
      <b/>
      <sz val="26"/>
      <name val="ＭＳ Ｐゴシック"/>
      <family val="3"/>
    </font>
    <font>
      <b/>
      <sz val="32"/>
      <name val="ＭＳ Ｐゴシック"/>
      <family val="3"/>
    </font>
    <font>
      <sz val="40"/>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b/>
      <sz val="10"/>
      <color indexed="8"/>
      <name val="ＭＳ Ｐゴシック"/>
      <family val="3"/>
    </font>
    <font>
      <sz val="6"/>
      <color indexed="9"/>
      <name val="ＭＳ Ｐゴシック"/>
      <family val="3"/>
    </font>
    <font>
      <b/>
      <sz val="8"/>
      <color indexed="8"/>
      <name val="ＭＳ Ｐゴシック"/>
      <family val="3"/>
    </font>
    <font>
      <sz val="7"/>
      <color indexed="10"/>
      <name val="ＭＳ Ｐゴシック"/>
      <family val="3"/>
    </font>
    <font>
      <b/>
      <sz val="11"/>
      <color indexed="10"/>
      <name val="ＭＳ Ｐゴシック"/>
      <family val="3"/>
    </font>
    <font>
      <b/>
      <sz val="9"/>
      <color indexed="8"/>
      <name val="ＭＳ Ｐゴシック"/>
      <family val="3"/>
    </font>
    <font>
      <u val="single"/>
      <sz val="8"/>
      <color indexed="12"/>
      <name val="ＭＳ Ｐゴシック"/>
      <family val="3"/>
    </font>
    <font>
      <b/>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b/>
      <sz val="12"/>
      <color theme="1"/>
      <name val="Calibri"/>
      <family val="3"/>
    </font>
    <font>
      <sz val="8"/>
      <color theme="1"/>
      <name val="Calibri"/>
      <family val="3"/>
    </font>
    <font>
      <b/>
      <sz val="10"/>
      <color theme="1"/>
      <name val="Calibri"/>
      <family val="3"/>
    </font>
    <font>
      <sz val="8"/>
      <color theme="1"/>
      <name val="ＭＳ Ｐゴシック"/>
      <family val="3"/>
    </font>
    <font>
      <sz val="6"/>
      <color theme="0"/>
      <name val="Calibri"/>
      <family val="3"/>
    </font>
    <font>
      <b/>
      <sz val="8"/>
      <color theme="1"/>
      <name val="Calibri"/>
      <family val="3"/>
    </font>
    <font>
      <sz val="9"/>
      <color theme="1"/>
      <name val="Calibri"/>
      <family val="3"/>
    </font>
    <font>
      <sz val="7"/>
      <color rgb="FFFF0000"/>
      <name val="Calibri"/>
      <family val="3"/>
    </font>
    <font>
      <b/>
      <sz val="11"/>
      <name val="Calibri"/>
      <family val="3"/>
    </font>
    <font>
      <b/>
      <sz val="11"/>
      <color rgb="FFFF0000"/>
      <name val="Calibri"/>
      <family val="3"/>
    </font>
    <font>
      <b/>
      <sz val="12"/>
      <name val="Calibri"/>
      <family val="3"/>
    </font>
    <font>
      <sz val="7"/>
      <color theme="1"/>
      <name val="Calibri"/>
      <family val="3"/>
    </font>
    <font>
      <sz val="8"/>
      <name val="Calibri"/>
      <family val="3"/>
    </font>
    <font>
      <b/>
      <sz val="9"/>
      <color theme="1"/>
      <name val="Calibri"/>
      <family val="3"/>
    </font>
    <font>
      <u val="single"/>
      <sz val="8"/>
      <color rgb="FF0000CC"/>
      <name val="Calibri"/>
      <family val="3"/>
    </font>
    <font>
      <b/>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rgb="FF969696"/>
        <bgColor indexed="64"/>
      </patternFill>
    </fill>
    <fill>
      <patternFill patternType="solid">
        <fgColor theme="0" tint="-0.14995999634265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24993999302387238"/>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double"/>
      <right style="thin"/>
      <top>
        <color indexed="63"/>
      </top>
      <bottom style="thin"/>
    </border>
    <border>
      <left>
        <color indexed="63"/>
      </left>
      <right style="thin"/>
      <top style="thick"/>
      <bottom style="thin"/>
    </border>
    <border>
      <left style="thin"/>
      <right style="thin"/>
      <top style="thick"/>
      <bottom style="thin"/>
    </border>
    <border>
      <left style="thin"/>
      <right style="double"/>
      <top style="thick"/>
      <bottom style="thin"/>
    </border>
    <border>
      <left style="thin"/>
      <right style="double"/>
      <top>
        <color indexed="63"/>
      </top>
      <bottom style="thin"/>
    </border>
    <border>
      <left>
        <color indexed="63"/>
      </left>
      <right style="thin"/>
      <top>
        <color indexed="63"/>
      </top>
      <bottom style="thin"/>
    </border>
    <border>
      <left style="double"/>
      <right style="double"/>
      <top style="thick"/>
      <bottom style="thin"/>
    </border>
    <border>
      <left style="double"/>
      <right style="thin"/>
      <top style="thick"/>
      <bottom style="thin"/>
    </border>
    <border>
      <left style="thin"/>
      <right>
        <color indexed="63"/>
      </right>
      <top style="thin"/>
      <bottom style="thin"/>
    </border>
    <border>
      <left>
        <color indexed="63"/>
      </left>
      <right style="double"/>
      <top>
        <color indexed="63"/>
      </top>
      <bottom style="thin"/>
    </border>
    <border>
      <left style="double"/>
      <right style="thin"/>
      <top style="thin"/>
      <bottom style="thick"/>
    </border>
    <border>
      <left style="thin"/>
      <right style="thin"/>
      <top style="thin"/>
      <bottom style="thick"/>
    </border>
    <border>
      <left>
        <color indexed="63"/>
      </left>
      <right style="thin"/>
      <top style="thin"/>
      <bottom style="thick"/>
    </border>
    <border>
      <left style="thin"/>
      <right>
        <color indexed="63"/>
      </right>
      <top style="thin"/>
      <bottom style="thick"/>
    </border>
    <border>
      <left style="thin"/>
      <right style="double"/>
      <top style="thin"/>
      <bottom style="thick"/>
    </border>
    <border>
      <left style="double"/>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style="double"/>
      <top style="thin"/>
      <bottom style="thin"/>
    </border>
    <border>
      <left style="double"/>
      <right style="double"/>
      <top style="thin"/>
      <bottom style="mediu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ck"/>
    </border>
    <border>
      <left style="thin"/>
      <right style="thin"/>
      <top>
        <color indexed="63"/>
      </top>
      <bottom>
        <color indexed="63"/>
      </bottom>
    </border>
    <border>
      <left style="thin"/>
      <right style="thin"/>
      <top>
        <color indexed="63"/>
      </top>
      <bottom style="thick"/>
    </border>
    <border>
      <left style="double"/>
      <right style="thin"/>
      <top style="thin"/>
      <bottom style="thin"/>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color indexed="63"/>
      </left>
      <right style="thin"/>
      <top>
        <color indexed="63"/>
      </top>
      <bottom style="thick"/>
    </border>
    <border>
      <left style="thin"/>
      <right style="double"/>
      <top style="thin"/>
      <bottom style="thin"/>
    </border>
    <border>
      <left style="double"/>
      <right>
        <color indexed="63"/>
      </right>
      <top style="thin"/>
      <bottom style="thin"/>
    </border>
    <border>
      <left style="double"/>
      <right style="thin"/>
      <top>
        <color indexed="63"/>
      </top>
      <bottom>
        <color indexed="63"/>
      </bottom>
    </border>
    <border>
      <left style="double"/>
      <right style="thin"/>
      <top>
        <color indexed="63"/>
      </top>
      <bottom style="thick"/>
    </border>
    <border>
      <left>
        <color indexed="63"/>
      </left>
      <right style="double"/>
      <top style="thin"/>
      <bottom style="thin"/>
    </border>
    <border>
      <left style="double"/>
      <right style="thin"/>
      <top style="thin"/>
      <bottom>
        <color indexed="63"/>
      </bottom>
    </border>
    <border>
      <left style="thin"/>
      <right>
        <color indexed="63"/>
      </right>
      <top>
        <color indexed="63"/>
      </top>
      <bottom style="thick"/>
    </border>
    <border>
      <left style="thin"/>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ck"/>
    </border>
    <border>
      <left style="double"/>
      <right style="double"/>
      <top style="double"/>
      <bottom>
        <color indexed="63"/>
      </bottom>
    </border>
    <border>
      <left style="double"/>
      <right style="thin"/>
      <top style="double"/>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ck"/>
    </border>
    <border>
      <left>
        <color indexed="63"/>
      </left>
      <right>
        <color indexed="63"/>
      </right>
      <top>
        <color indexed="63"/>
      </top>
      <bottom style="thick"/>
    </border>
    <border>
      <left>
        <color indexed="63"/>
      </left>
      <right style="double"/>
      <top>
        <color indexed="63"/>
      </top>
      <bottom style="thick"/>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66" fillId="32" borderId="0" applyNumberFormat="0" applyBorder="0" applyAlignment="0" applyProtection="0"/>
  </cellStyleXfs>
  <cellXfs count="590">
    <xf numFmtId="0" fontId="0" fillId="0" borderId="0" xfId="0" applyFont="1" applyAlignment="1">
      <alignment vertical="center"/>
    </xf>
    <xf numFmtId="49" fontId="0" fillId="0" borderId="0" xfId="0" applyNumberFormat="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67" fillId="0" borderId="10" xfId="0" applyFont="1" applyBorder="1" applyAlignment="1">
      <alignment horizontal="center" vertical="center"/>
    </xf>
    <xf numFmtId="0" fontId="0" fillId="0" borderId="0" xfId="0" applyAlignment="1">
      <alignment horizontal="right" vertical="center"/>
    </xf>
    <xf numFmtId="49" fontId="4" fillId="0" borderId="10" xfId="62" applyNumberFormat="1" applyFont="1" applyBorder="1" applyAlignment="1">
      <alignment vertical="center"/>
      <protection/>
    </xf>
    <xf numFmtId="49" fontId="68" fillId="0" borderId="0" xfId="0" applyNumberFormat="1" applyFont="1" applyAlignment="1">
      <alignment vertical="center" wrapText="1"/>
    </xf>
    <xf numFmtId="49" fontId="4" fillId="0" borderId="10" xfId="62" applyNumberFormat="1" applyFont="1" applyBorder="1" applyAlignment="1">
      <alignment horizontal="center" vertical="center"/>
      <protection/>
    </xf>
    <xf numFmtId="49" fontId="4" fillId="0" borderId="0" xfId="61" applyNumberFormat="1" applyAlignment="1">
      <alignment vertical="center"/>
      <protection/>
    </xf>
    <xf numFmtId="49" fontId="5" fillId="0" borderId="0" xfId="61" applyNumberFormat="1" applyFont="1" applyFill="1" applyBorder="1" applyAlignment="1">
      <alignment vertical="center"/>
      <protection/>
    </xf>
    <xf numFmtId="49" fontId="0" fillId="0" borderId="0" xfId="0" applyNumberFormat="1" applyAlignment="1">
      <alignment vertical="center"/>
    </xf>
    <xf numFmtId="49" fontId="4" fillId="33" borderId="10" xfId="61" applyNumberFormat="1" applyFill="1" applyBorder="1" applyAlignment="1">
      <alignment horizontal="center" vertical="center"/>
      <protection/>
    </xf>
    <xf numFmtId="49" fontId="4" fillId="33" borderId="10" xfId="64" applyNumberFormat="1" applyFill="1" applyBorder="1" applyAlignment="1">
      <alignment horizontal="center" vertical="center"/>
      <protection/>
    </xf>
    <xf numFmtId="49" fontId="4" fillId="0" borderId="10" xfId="61" applyNumberFormat="1" applyFill="1" applyBorder="1" applyAlignment="1">
      <alignment vertical="center"/>
      <protection/>
    </xf>
    <xf numFmtId="49" fontId="4" fillId="0" borderId="10" xfId="61" applyNumberFormat="1" applyBorder="1" applyAlignment="1">
      <alignment vertical="center"/>
      <protection/>
    </xf>
    <xf numFmtId="49" fontId="4" fillId="0" borderId="10" xfId="64" applyNumberFormat="1" applyFill="1" applyBorder="1" applyAlignment="1">
      <alignment vertical="center"/>
      <protection/>
    </xf>
    <xf numFmtId="49" fontId="4" fillId="0" borderId="10" xfId="64" applyNumberFormat="1" applyBorder="1" applyAlignment="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4" fillId="0" borderId="10" xfId="64" applyNumberFormat="1" applyFill="1" applyBorder="1" applyAlignment="1">
      <alignment horizontal="center" vertical="center"/>
      <protection/>
    </xf>
    <xf numFmtId="49" fontId="4" fillId="0" borderId="10" xfId="64" applyNumberFormat="1" applyFont="1" applyBorder="1" applyAlignment="1">
      <alignment vertical="center"/>
      <protection/>
    </xf>
    <xf numFmtId="49" fontId="4" fillId="0" borderId="10" xfId="64" applyNumberFormat="1" applyBorder="1" applyAlignment="1">
      <alignment horizontal="center" vertical="center"/>
      <protection/>
    </xf>
    <xf numFmtId="49" fontId="4" fillId="0" borderId="0" xfId="61" applyNumberFormat="1" applyBorder="1" applyAlignment="1">
      <alignment vertical="center"/>
      <protection/>
    </xf>
    <xf numFmtId="49" fontId="0" fillId="0" borderId="10" xfId="0" applyNumberFormat="1" applyBorder="1" applyAlignment="1">
      <alignment vertical="center"/>
    </xf>
    <xf numFmtId="49" fontId="4" fillId="0" borderId="10" xfId="61" applyNumberFormat="1" applyBorder="1" applyAlignment="1">
      <alignment horizontal="center" vertical="center"/>
      <protection/>
    </xf>
    <xf numFmtId="49" fontId="4" fillId="0" borderId="0" xfId="64" applyNumberFormat="1" applyFill="1" applyBorder="1" applyAlignment="1">
      <alignment horizontal="center" vertical="center"/>
      <protection/>
    </xf>
    <xf numFmtId="49" fontId="3" fillId="0" borderId="0" xfId="61" applyNumberFormat="1" applyFont="1" applyAlignment="1">
      <alignment vertical="center"/>
      <protection/>
    </xf>
    <xf numFmtId="49" fontId="4" fillId="0" borderId="0" xfId="64" applyNumberFormat="1" applyBorder="1" applyAlignment="1">
      <alignment horizontal="center" vertical="center"/>
      <protection/>
    </xf>
    <xf numFmtId="49" fontId="4" fillId="0" borderId="0" xfId="61" applyNumberFormat="1" applyFill="1" applyBorder="1" applyAlignment="1">
      <alignment horizontal="center" vertical="center"/>
      <protection/>
    </xf>
    <xf numFmtId="49" fontId="4" fillId="0" borderId="0" xfId="61" applyNumberFormat="1" applyFill="1" applyBorder="1" applyAlignment="1">
      <alignment vertical="center"/>
      <protection/>
    </xf>
    <xf numFmtId="49" fontId="0" fillId="0" borderId="0" xfId="0" applyNumberFormat="1" applyFill="1" applyBorder="1" applyAlignment="1">
      <alignment vertical="center"/>
    </xf>
    <xf numFmtId="49" fontId="0" fillId="0" borderId="0" xfId="0" applyNumberFormat="1" applyFill="1" applyAlignment="1">
      <alignment vertical="center"/>
    </xf>
    <xf numFmtId="49" fontId="5" fillId="0" borderId="0" xfId="61" applyNumberFormat="1" applyFont="1" applyFill="1" applyBorder="1" applyAlignment="1">
      <alignment horizontal="left" vertical="center"/>
      <protection/>
    </xf>
    <xf numFmtId="49" fontId="4" fillId="0" borderId="0" xfId="64" applyNumberFormat="1" applyAlignment="1">
      <alignment vertical="center"/>
      <protection/>
    </xf>
    <xf numFmtId="0" fontId="4" fillId="0" borderId="10" xfId="61" applyNumberFormat="1" applyBorder="1" applyAlignment="1">
      <alignment vertical="center"/>
      <protection/>
    </xf>
    <xf numFmtId="0" fontId="0" fillId="0" borderId="10" xfId="0" applyNumberFormat="1" applyBorder="1" applyAlignment="1">
      <alignment vertical="center"/>
    </xf>
    <xf numFmtId="49" fontId="69" fillId="0" borderId="0" xfId="0" applyNumberFormat="1" applyFont="1" applyBorder="1" applyAlignment="1">
      <alignment horizontal="left" vertical="center"/>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0" fillId="0" borderId="10"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0" xfId="0" applyAlignment="1" applyProtection="1">
      <alignment vertical="center"/>
      <protection locked="0"/>
    </xf>
    <xf numFmtId="49" fontId="0" fillId="0" borderId="10" xfId="61" applyNumberFormat="1" applyFont="1" applyBorder="1" applyAlignment="1">
      <alignment vertical="center"/>
      <protection/>
    </xf>
    <xf numFmtId="49" fontId="0" fillId="0" borderId="0" xfId="61" applyNumberFormat="1" applyFont="1" applyBorder="1" applyAlignment="1">
      <alignment vertical="center"/>
      <protection/>
    </xf>
    <xf numFmtId="49" fontId="0" fillId="0" borderId="10" xfId="61" applyNumberFormat="1" applyFont="1" applyBorder="1" applyAlignment="1">
      <alignment vertical="center"/>
      <protection/>
    </xf>
    <xf numFmtId="14" fontId="0" fillId="0" borderId="10" xfId="0" applyNumberFormat="1" applyBorder="1" applyAlignment="1">
      <alignment vertical="center"/>
    </xf>
    <xf numFmtId="0" fontId="0" fillId="0" borderId="10" xfId="0" applyBorder="1" applyAlignment="1" applyProtection="1">
      <alignment horizontal="center" vertical="center"/>
      <protection/>
    </xf>
    <xf numFmtId="49" fontId="0" fillId="0" borderId="10" xfId="61" applyNumberFormat="1" applyFont="1" applyBorder="1" applyAlignment="1">
      <alignment vertical="center"/>
      <protection/>
    </xf>
    <xf numFmtId="0" fontId="70" fillId="0" borderId="0" xfId="0" applyFont="1" applyAlignment="1">
      <alignment horizontal="center"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70" fillId="0" borderId="0" xfId="0" applyFont="1" applyAlignment="1" applyProtection="1">
      <alignment vertical="center"/>
      <protection/>
    </xf>
    <xf numFmtId="0" fontId="70" fillId="0" borderId="0" xfId="0" applyFont="1" applyAlignment="1" applyProtection="1">
      <alignment horizontal="center" vertical="center"/>
      <protection/>
    </xf>
    <xf numFmtId="0" fontId="70" fillId="0" borderId="0" xfId="0" applyFont="1" applyFill="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11" xfId="0" applyFont="1" applyFill="1" applyBorder="1" applyAlignment="1" applyProtection="1">
      <alignment vertical="center"/>
      <protection/>
    </xf>
    <xf numFmtId="193" fontId="71" fillId="0" borderId="11" xfId="0" applyNumberFormat="1" applyFont="1" applyFill="1" applyBorder="1" applyAlignment="1" applyProtection="1">
      <alignment vertical="center"/>
      <protection/>
    </xf>
    <xf numFmtId="191" fontId="71" fillId="0" borderId="11" xfId="0" applyNumberFormat="1" applyFont="1" applyFill="1" applyBorder="1" applyAlignment="1" applyProtection="1">
      <alignment vertical="center"/>
      <protection/>
    </xf>
    <xf numFmtId="0" fontId="72" fillId="0" borderId="0" xfId="0" applyFont="1" applyAlignment="1" applyProtection="1">
      <alignment horizontal="center" vertical="center"/>
      <protection/>
    </xf>
    <xf numFmtId="49" fontId="0" fillId="0" borderId="10" xfId="0" applyNumberFormat="1" applyBorder="1" applyAlignment="1">
      <alignment horizontal="center" vertical="center" shrinkToFit="1"/>
    </xf>
    <xf numFmtId="0" fontId="73" fillId="0" borderId="0" xfId="0" applyFont="1" applyAlignment="1" applyProtection="1">
      <alignment horizontal="center" vertical="center"/>
      <protection/>
    </xf>
    <xf numFmtId="0" fontId="74" fillId="0" borderId="0" xfId="0" applyFont="1" applyBorder="1" applyAlignment="1" applyProtection="1">
      <alignment vertical="center"/>
      <protection/>
    </xf>
    <xf numFmtId="0" fontId="0" fillId="0" borderId="0" xfId="0" applyAlignment="1">
      <alignment vertical="center"/>
    </xf>
    <xf numFmtId="0" fontId="70" fillId="0" borderId="0" xfId="0" applyFont="1" applyAlignment="1" applyProtection="1">
      <alignment horizontal="right" vertical="center"/>
      <protection/>
    </xf>
    <xf numFmtId="191" fontId="71" fillId="0" borderId="11" xfId="0" applyNumberFormat="1" applyFont="1" applyFill="1" applyBorder="1" applyAlignment="1" applyProtection="1">
      <alignment vertical="center"/>
      <protection locked="0"/>
    </xf>
    <xf numFmtId="0" fontId="70" fillId="0" borderId="0" xfId="0" applyFont="1" applyBorder="1" applyAlignment="1">
      <alignment horizontal="left" vertical="center"/>
    </xf>
    <xf numFmtId="0" fontId="70" fillId="0" borderId="0" xfId="0" applyFont="1" applyBorder="1" applyAlignment="1">
      <alignment horizontal="center" vertical="center"/>
    </xf>
    <xf numFmtId="0" fontId="70" fillId="0" borderId="0" xfId="0" applyFont="1" applyBorder="1" applyAlignment="1">
      <alignment vertical="center" wrapText="1"/>
    </xf>
    <xf numFmtId="0" fontId="70" fillId="34" borderId="0" xfId="0" applyFont="1" applyFill="1" applyBorder="1" applyAlignment="1">
      <alignment vertical="center"/>
    </xf>
    <xf numFmtId="0" fontId="70" fillId="0" borderId="0" xfId="0" applyFont="1" applyBorder="1" applyAlignment="1">
      <alignment vertical="center" textRotation="255" wrapText="1"/>
    </xf>
    <xf numFmtId="191" fontId="71" fillId="6" borderId="0" xfId="0" applyNumberFormat="1" applyFont="1" applyFill="1" applyBorder="1" applyAlignment="1">
      <alignment vertical="center"/>
    </xf>
    <xf numFmtId="191" fontId="71" fillId="34" borderId="0" xfId="0" applyNumberFormat="1" applyFont="1" applyFill="1" applyBorder="1" applyAlignment="1">
      <alignment vertical="center"/>
    </xf>
    <xf numFmtId="191" fontId="71" fillId="0" borderId="0" xfId="0" applyNumberFormat="1" applyFont="1" applyFill="1" applyBorder="1" applyAlignment="1">
      <alignment vertical="center"/>
    </xf>
    <xf numFmtId="192" fontId="71" fillId="0" borderId="11" xfId="0" applyNumberFormat="1" applyFont="1" applyFill="1" applyBorder="1" applyAlignment="1" applyProtection="1">
      <alignment vertical="center"/>
      <protection/>
    </xf>
    <xf numFmtId="0" fontId="75" fillId="0" borderId="11" xfId="0" applyFont="1" applyFill="1" applyBorder="1" applyAlignment="1" applyProtection="1">
      <alignment vertical="center"/>
      <protection/>
    </xf>
    <xf numFmtId="0" fontId="70" fillId="0" borderId="12" xfId="0" applyFont="1" applyBorder="1" applyAlignment="1" applyProtection="1">
      <alignment horizontal="center" vertical="center"/>
      <protection/>
    </xf>
    <xf numFmtId="0" fontId="72" fillId="0" borderId="12" xfId="0" applyFont="1" applyBorder="1" applyAlignment="1" applyProtection="1">
      <alignment horizontal="center" vertical="center"/>
      <protection/>
    </xf>
    <xf numFmtId="0" fontId="70" fillId="0" borderId="13" xfId="0" applyFont="1" applyBorder="1" applyAlignment="1">
      <alignment horizontal="center" vertical="center"/>
    </xf>
    <xf numFmtId="0" fontId="72" fillId="0" borderId="13"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6" fillId="0" borderId="0" xfId="0" applyFont="1" applyFill="1" applyAlignment="1" applyProtection="1">
      <alignment horizontal="right" vertical="center"/>
      <protection/>
    </xf>
    <xf numFmtId="0" fontId="72" fillId="0" borderId="14" xfId="0" applyFont="1" applyBorder="1" applyAlignment="1" applyProtection="1">
      <alignment horizontal="center" vertical="center"/>
      <protection/>
    </xf>
    <xf numFmtId="197" fontId="70" fillId="0" borderId="0" xfId="0" applyNumberFormat="1" applyFont="1" applyAlignment="1" applyProtection="1">
      <alignment horizontal="center" vertical="center"/>
      <protection/>
    </xf>
    <xf numFmtId="0" fontId="0" fillId="0" borderId="10" xfId="0" applyBorder="1" applyAlignment="1">
      <alignment horizontal="center" vertical="center"/>
    </xf>
    <xf numFmtId="0" fontId="10" fillId="0" borderId="15" xfId="0" applyFont="1" applyBorder="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0" fillId="0" borderId="0" xfId="0" applyBorder="1" applyAlignment="1">
      <alignment vertical="center"/>
    </xf>
    <xf numFmtId="0" fontId="0" fillId="0" borderId="17" xfId="0" applyBorder="1" applyAlignment="1" applyProtection="1">
      <alignment vertical="center" shrinkToFit="1"/>
      <protection locked="0"/>
    </xf>
    <xf numFmtId="180" fontId="0" fillId="0" borderId="17" xfId="0" applyNumberFormat="1"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10" xfId="0" applyBorder="1" applyAlignment="1" applyProtection="1">
      <alignment vertical="center" shrinkToFit="1"/>
      <protection locked="0"/>
    </xf>
    <xf numFmtId="180" fontId="0" fillId="0" borderId="10" xfId="0" applyNumberForma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180" fontId="0" fillId="0" borderId="20" xfId="0" applyNumberForma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lignment vertical="center"/>
    </xf>
    <xf numFmtId="0" fontId="0" fillId="0" borderId="23" xfId="0" applyBorder="1" applyAlignment="1">
      <alignment horizontal="center" vertical="center" textRotation="255"/>
    </xf>
    <xf numFmtId="0" fontId="0" fillId="0" borderId="20"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wrapText="1"/>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shrinkToFit="1"/>
    </xf>
    <xf numFmtId="0" fontId="0" fillId="0" borderId="17"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1" xfId="0" applyBorder="1" applyAlignment="1">
      <alignment vertical="center"/>
    </xf>
    <xf numFmtId="0" fontId="0" fillId="0" borderId="25" xfId="0" applyBorder="1" applyAlignment="1" applyProtection="1">
      <alignment vertical="center" shrinkToFit="1"/>
      <protection locked="0"/>
    </xf>
    <xf numFmtId="0" fontId="0" fillId="0" borderId="25" xfId="0" applyBorder="1" applyAlignment="1" applyProtection="1">
      <alignment horizontal="center" vertical="center" shrinkToFit="1"/>
      <protection locked="0"/>
    </xf>
    <xf numFmtId="180" fontId="0" fillId="0" borderId="25" xfId="0" applyNumberForma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0" xfId="0" applyBorder="1" applyAlignment="1">
      <alignment vertical="center" textRotation="255"/>
    </xf>
    <xf numFmtId="0" fontId="68" fillId="0" borderId="0" xfId="0" applyFont="1" applyAlignment="1">
      <alignment horizontal="right" vertical="center"/>
    </xf>
    <xf numFmtId="0" fontId="0" fillId="0" borderId="10" xfId="0" applyNumberFormat="1" applyBorder="1" applyAlignment="1">
      <alignment horizontal="center" vertical="center" shrinkToFit="1"/>
    </xf>
    <xf numFmtId="49" fontId="0" fillId="0" borderId="19" xfId="0" applyNumberFormat="1" applyBorder="1" applyAlignment="1">
      <alignment horizontal="center" vertical="center" shrinkToFit="1"/>
    </xf>
    <xf numFmtId="0" fontId="0" fillId="0" borderId="20" xfId="0" applyBorder="1" applyAlignment="1">
      <alignment vertical="center" textRotation="255" wrapText="1"/>
    </xf>
    <xf numFmtId="0" fontId="0" fillId="35" borderId="25" xfId="0" applyFill="1" applyBorder="1" applyAlignment="1" applyProtection="1">
      <alignment vertical="center" shrinkToFit="1"/>
      <protection/>
    </xf>
    <xf numFmtId="0" fontId="0" fillId="35" borderId="10" xfId="0" applyFill="1" applyBorder="1" applyAlignment="1" applyProtection="1">
      <alignment vertical="center" shrinkToFit="1"/>
      <protection/>
    </xf>
    <xf numFmtId="0" fontId="0" fillId="35" borderId="20" xfId="0" applyFill="1" applyBorder="1" applyAlignment="1" applyProtection="1">
      <alignment vertical="center" shrinkToFit="1"/>
      <protection/>
    </xf>
    <xf numFmtId="0" fontId="0" fillId="35" borderId="17" xfId="0" applyFill="1" applyBorder="1" applyAlignment="1" applyProtection="1">
      <alignment horizontal="center" vertical="center" shrinkToFit="1"/>
      <protection/>
    </xf>
    <xf numFmtId="0" fontId="0" fillId="35" borderId="17" xfId="0" applyFill="1" applyBorder="1" applyAlignment="1" applyProtection="1">
      <alignment vertical="center" shrinkToFit="1"/>
      <protection/>
    </xf>
    <xf numFmtId="0" fontId="0" fillId="35" borderId="10" xfId="0" applyFill="1" applyBorder="1" applyAlignment="1" applyProtection="1">
      <alignment horizontal="center" vertical="center" shrinkToFit="1"/>
      <protection/>
    </xf>
    <xf numFmtId="0" fontId="0" fillId="35" borderId="20" xfId="0" applyFill="1" applyBorder="1" applyAlignment="1" applyProtection="1">
      <alignment horizontal="center" vertical="center" shrinkToFit="1"/>
      <protection/>
    </xf>
    <xf numFmtId="180" fontId="0" fillId="35" borderId="17" xfId="0" applyNumberFormat="1" applyFill="1" applyBorder="1" applyAlignment="1" applyProtection="1">
      <alignment vertical="center" shrinkToFit="1"/>
      <protection/>
    </xf>
    <xf numFmtId="180" fontId="0" fillId="35" borderId="10" xfId="0" applyNumberFormat="1" applyFill="1" applyBorder="1" applyAlignment="1" applyProtection="1">
      <alignment vertical="center" shrinkToFit="1"/>
      <protection/>
    </xf>
    <xf numFmtId="180" fontId="0" fillId="35" borderId="20" xfId="0" applyNumberFormat="1" applyFill="1" applyBorder="1" applyAlignment="1" applyProtection="1">
      <alignment vertical="center" shrinkToFit="1"/>
      <protection/>
    </xf>
    <xf numFmtId="0" fontId="0" fillId="0" borderId="25"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20" xfId="0" applyBorder="1" applyAlignment="1" applyProtection="1">
      <alignment vertical="center" shrinkToFit="1"/>
      <protection/>
    </xf>
    <xf numFmtId="0" fontId="0" fillId="0" borderId="17" xfId="0" applyBorder="1" applyAlignment="1" applyProtection="1">
      <alignment vertical="center" shrinkToFit="1"/>
      <protection/>
    </xf>
    <xf numFmtId="0" fontId="4" fillId="0" borderId="0" xfId="63" applyFont="1" applyFill="1" applyAlignment="1">
      <alignment vertical="center" wrapText="1"/>
      <protection/>
    </xf>
    <xf numFmtId="0" fontId="4" fillId="0" borderId="0" xfId="63" applyFont="1" applyFill="1" applyAlignment="1">
      <alignment vertical="center" shrinkToFit="1"/>
      <protection/>
    </xf>
    <xf numFmtId="0" fontId="4" fillId="0" borderId="0" xfId="63" applyFont="1" applyFill="1" applyAlignment="1">
      <alignment vertical="center"/>
      <protection/>
    </xf>
    <xf numFmtId="180" fontId="4" fillId="0" borderId="0" xfId="63" applyNumberFormat="1" applyFont="1" applyFill="1" applyAlignment="1">
      <alignment vertical="center"/>
      <protection/>
    </xf>
    <xf numFmtId="180" fontId="4" fillId="0" borderId="0" xfId="63" applyNumberFormat="1" applyFont="1" applyFill="1" applyAlignment="1">
      <alignment vertical="center" wrapText="1"/>
      <protection/>
    </xf>
    <xf numFmtId="180" fontId="4" fillId="0" borderId="0" xfId="63" applyNumberFormat="1" applyFont="1" applyFill="1" applyAlignment="1">
      <alignment horizontal="center" vertical="center"/>
      <protection/>
    </xf>
    <xf numFmtId="0" fontId="4" fillId="0" borderId="0" xfId="63" applyFont="1" applyFill="1" applyAlignment="1">
      <alignment horizontal="center" vertical="center"/>
      <protection/>
    </xf>
    <xf numFmtId="49" fontId="4" fillId="0" borderId="0" xfId="63" applyNumberFormat="1" applyFont="1" applyFill="1" applyAlignment="1">
      <alignment horizontal="center" vertical="center" shrinkToFit="1"/>
      <protection/>
    </xf>
    <xf numFmtId="0" fontId="17" fillId="0" borderId="0" xfId="63" applyFont="1" applyFill="1" applyAlignment="1">
      <alignment vertical="center" wrapText="1"/>
      <protection/>
    </xf>
    <xf numFmtId="180" fontId="4" fillId="0" borderId="0" xfId="63" applyNumberFormat="1" applyFont="1" applyFill="1" applyAlignment="1">
      <alignment vertical="center" shrinkToFit="1"/>
      <protection/>
    </xf>
    <xf numFmtId="0" fontId="23" fillId="0" borderId="27" xfId="63" applyNumberFormat="1" applyFont="1" applyFill="1" applyBorder="1" applyAlignment="1">
      <alignment horizontal="center" vertical="center" textRotation="255" wrapText="1"/>
      <protection/>
    </xf>
    <xf numFmtId="0" fontId="23" fillId="0" borderId="28" xfId="63" applyNumberFormat="1" applyFont="1" applyFill="1" applyBorder="1" applyAlignment="1">
      <alignment vertical="center" wrapText="1" shrinkToFit="1"/>
      <protection/>
    </xf>
    <xf numFmtId="0" fontId="23" fillId="0" borderId="25" xfId="63" applyNumberFormat="1" applyFont="1" applyFill="1" applyBorder="1" applyAlignment="1">
      <alignment vertical="center" wrapText="1" shrinkToFit="1"/>
      <protection/>
    </xf>
    <xf numFmtId="0" fontId="23" fillId="0" borderId="25" xfId="63" applyNumberFormat="1" applyFont="1" applyFill="1" applyBorder="1" applyAlignment="1">
      <alignment horizontal="center" vertical="center" wrapText="1" shrinkToFit="1"/>
      <protection/>
    </xf>
    <xf numFmtId="0" fontId="23" fillId="0" borderId="25" xfId="63" applyNumberFormat="1" applyFont="1" applyFill="1" applyBorder="1" applyAlignment="1">
      <alignment vertical="center" wrapText="1"/>
      <protection/>
    </xf>
    <xf numFmtId="0" fontId="23" fillId="0" borderId="28" xfId="63" applyNumberFormat="1" applyFont="1" applyFill="1" applyBorder="1" applyAlignment="1">
      <alignment horizontal="center" vertical="center" wrapText="1" shrinkToFit="1"/>
      <protection/>
    </xf>
    <xf numFmtId="0" fontId="23" fillId="0" borderId="29" xfId="63" applyNumberFormat="1" applyFont="1" applyFill="1" applyBorder="1" applyAlignment="1">
      <alignment horizontal="center" vertical="center" wrapText="1" shrinkToFit="1"/>
      <protection/>
    </xf>
    <xf numFmtId="0" fontId="23" fillId="0" borderId="30" xfId="63" applyNumberFormat="1" applyFont="1" applyFill="1" applyBorder="1" applyAlignment="1">
      <alignment horizontal="center" vertical="center" wrapText="1" shrinkToFit="1"/>
      <protection/>
    </xf>
    <xf numFmtId="0" fontId="23" fillId="0" borderId="31" xfId="63" applyNumberFormat="1" applyFont="1" applyFill="1" applyBorder="1" applyAlignment="1">
      <alignment horizontal="center" vertical="center" wrapText="1" shrinkToFit="1"/>
      <protection/>
    </xf>
    <xf numFmtId="0" fontId="23" fillId="0" borderId="10" xfId="63" applyNumberFormat="1" applyFont="1" applyFill="1" applyBorder="1" applyAlignment="1">
      <alignment vertical="center" wrapText="1" shrinkToFit="1"/>
      <protection/>
    </xf>
    <xf numFmtId="49" fontId="16" fillId="0" borderId="0" xfId="63" applyNumberFormat="1" applyFont="1" applyFill="1" applyAlignment="1">
      <alignment horizontal="center" vertical="center" shrinkToFit="1"/>
      <protection/>
    </xf>
    <xf numFmtId="0" fontId="4" fillId="0" borderId="0" xfId="63" applyFont="1" applyFill="1" applyAlignment="1">
      <alignment horizontal="center" vertical="center" shrinkToFit="1"/>
      <protection/>
    </xf>
    <xf numFmtId="180" fontId="4" fillId="0" borderId="0" xfId="63" applyNumberFormat="1" applyFont="1" applyFill="1" applyAlignment="1">
      <alignment horizontal="center" vertical="center" wrapText="1"/>
      <protection/>
    </xf>
    <xf numFmtId="0" fontId="0" fillId="0" borderId="0" xfId="63" applyFont="1" applyFill="1" applyAlignment="1">
      <alignment horizontal="center" vertical="center"/>
      <protection/>
    </xf>
    <xf numFmtId="0" fontId="23" fillId="0" borderId="27" xfId="63" applyNumberFormat="1" applyFont="1" applyFill="1" applyBorder="1" applyAlignment="1">
      <alignment horizontal="center" vertical="center" wrapText="1"/>
      <protection/>
    </xf>
    <xf numFmtId="0" fontId="23" fillId="0" borderId="32" xfId="63" applyNumberFormat="1" applyFont="1" applyFill="1" applyBorder="1" applyAlignment="1">
      <alignment horizontal="center" vertical="center" wrapText="1"/>
      <protection/>
    </xf>
    <xf numFmtId="0" fontId="23" fillId="0" borderId="33" xfId="63" applyNumberFormat="1" applyFont="1" applyFill="1" applyBorder="1" applyAlignment="1">
      <alignment vertical="center" wrapText="1" shrinkToFit="1"/>
      <protection/>
    </xf>
    <xf numFmtId="0" fontId="23" fillId="0" borderId="32" xfId="63" applyNumberFormat="1" applyFont="1" applyFill="1" applyBorder="1" applyAlignment="1">
      <alignment vertical="center" wrapText="1" shrinkToFit="1"/>
      <protection/>
    </xf>
    <xf numFmtId="0" fontId="23" fillId="0" borderId="34" xfId="63" applyNumberFormat="1" applyFont="1" applyFill="1" applyBorder="1" applyAlignment="1">
      <alignment vertical="center" wrapText="1" shrinkToFit="1"/>
      <protection/>
    </xf>
    <xf numFmtId="0" fontId="23" fillId="0" borderId="35" xfId="63" applyNumberFormat="1" applyFont="1" applyFill="1" applyBorder="1" applyAlignment="1">
      <alignment vertical="center" wrapText="1" shrinkToFit="1"/>
      <protection/>
    </xf>
    <xf numFmtId="0" fontId="23" fillId="0" borderId="30" xfId="63" applyNumberFormat="1" applyFont="1" applyFill="1" applyBorder="1" applyAlignment="1">
      <alignment vertical="center" wrapText="1" shrinkToFit="1"/>
      <protection/>
    </xf>
    <xf numFmtId="0" fontId="23" fillId="0" borderId="36" xfId="63" applyNumberFormat="1" applyFont="1" applyFill="1" applyBorder="1" applyAlignment="1">
      <alignment vertical="center" wrapText="1" shrinkToFit="1"/>
      <protection/>
    </xf>
    <xf numFmtId="0" fontId="23" fillId="0" borderId="33" xfId="63" applyNumberFormat="1" applyFont="1" applyFill="1" applyBorder="1" applyAlignment="1">
      <alignment vertical="center" shrinkToFit="1"/>
      <protection/>
    </xf>
    <xf numFmtId="0" fontId="23" fillId="0" borderId="37" xfId="63" applyNumberFormat="1" applyFont="1" applyFill="1" applyBorder="1" applyAlignment="1">
      <alignment vertical="center" shrinkToFit="1"/>
      <protection/>
    </xf>
    <xf numFmtId="0" fontId="23" fillId="0" borderId="35" xfId="63" applyNumberFormat="1" applyFont="1" applyFill="1" applyBorder="1" applyAlignment="1">
      <alignment vertical="center" shrinkToFit="1"/>
      <protection/>
    </xf>
    <xf numFmtId="0" fontId="23" fillId="0" borderId="30" xfId="63" applyNumberFormat="1" applyFont="1" applyFill="1" applyBorder="1" applyAlignment="1">
      <alignment vertical="center" shrinkToFit="1"/>
      <protection/>
    </xf>
    <xf numFmtId="0" fontId="23" fillId="0" borderId="31" xfId="63" applyNumberFormat="1" applyFont="1" applyFill="1" applyBorder="1" applyAlignment="1">
      <alignment vertical="center" shrinkToFit="1"/>
      <protection/>
    </xf>
    <xf numFmtId="0" fontId="23" fillId="0" borderId="31" xfId="63" applyNumberFormat="1" applyFont="1" applyFill="1" applyBorder="1" applyAlignment="1">
      <alignment vertical="center" wrapText="1" shrinkToFit="1"/>
      <protection/>
    </xf>
    <xf numFmtId="0" fontId="24" fillId="0" borderId="0" xfId="63" applyNumberFormat="1" applyFont="1" applyFill="1" applyAlignment="1">
      <alignment vertical="center"/>
      <protection/>
    </xf>
    <xf numFmtId="0" fontId="4" fillId="0" borderId="0" xfId="63" applyNumberFormat="1" applyFont="1" applyFill="1" applyAlignment="1">
      <alignment vertical="center"/>
      <protection/>
    </xf>
    <xf numFmtId="0" fontId="21" fillId="0" borderId="38" xfId="63" applyNumberFormat="1" applyFont="1" applyFill="1" applyBorder="1" applyAlignment="1">
      <alignment horizontal="center" vertical="center" wrapText="1" shrinkToFit="1"/>
      <protection/>
    </xf>
    <xf numFmtId="0" fontId="21" fillId="0" borderId="39" xfId="63" applyNumberFormat="1" applyFont="1" applyFill="1" applyBorder="1" applyAlignment="1">
      <alignment horizontal="center" vertical="center" wrapText="1" shrinkToFit="1"/>
      <protection/>
    </xf>
    <xf numFmtId="0" fontId="21" fillId="0" borderId="40" xfId="63" applyNumberFormat="1" applyFont="1" applyFill="1" applyBorder="1" applyAlignment="1">
      <alignment horizontal="center" vertical="center" wrapText="1" shrinkToFit="1"/>
      <protection/>
    </xf>
    <xf numFmtId="0" fontId="21" fillId="0" borderId="41" xfId="63" applyNumberFormat="1" applyFont="1" applyFill="1" applyBorder="1" applyAlignment="1">
      <alignment horizontal="center" vertical="center" wrapText="1" shrinkToFit="1"/>
      <protection/>
    </xf>
    <xf numFmtId="0" fontId="20" fillId="0" borderId="39" xfId="63" applyNumberFormat="1" applyFont="1" applyFill="1" applyBorder="1" applyAlignment="1">
      <alignment horizontal="center" vertical="center" wrapText="1" shrinkToFit="1"/>
      <protection/>
    </xf>
    <xf numFmtId="0" fontId="21" fillId="0" borderId="42" xfId="63" applyNumberFormat="1" applyFont="1" applyFill="1" applyBorder="1" applyAlignment="1">
      <alignment horizontal="center" vertical="center" wrapText="1" shrinkToFit="1"/>
      <protection/>
    </xf>
    <xf numFmtId="0" fontId="4" fillId="0" borderId="0" xfId="63" applyNumberFormat="1" applyFont="1" applyFill="1" applyAlignment="1">
      <alignment vertical="center" wrapText="1"/>
      <protection/>
    </xf>
    <xf numFmtId="0" fontId="4" fillId="0" borderId="0" xfId="63" applyNumberFormat="1" applyFont="1" applyFill="1" applyAlignment="1">
      <alignment vertical="center" shrinkToFit="1"/>
      <protection/>
    </xf>
    <xf numFmtId="0" fontId="0" fillId="0" borderId="0" xfId="63" applyNumberFormat="1" applyFont="1" applyFill="1" applyAlignment="1">
      <alignment vertical="center"/>
      <protection/>
    </xf>
    <xf numFmtId="0" fontId="16" fillId="0" borderId="0" xfId="63" applyNumberFormat="1" applyFont="1" applyFill="1" applyAlignment="1">
      <alignment horizontal="right" vertical="center"/>
      <protection/>
    </xf>
    <xf numFmtId="0" fontId="15" fillId="0" borderId="0" xfId="63" applyNumberFormat="1" applyFont="1" applyFill="1" applyAlignment="1">
      <alignment vertical="center"/>
      <protection/>
    </xf>
    <xf numFmtId="0" fontId="4" fillId="0" borderId="0" xfId="63" applyNumberFormat="1" applyFont="1" applyFill="1" applyAlignment="1">
      <alignment horizontal="center" vertical="center"/>
      <protection/>
    </xf>
    <xf numFmtId="0" fontId="4" fillId="0" borderId="0" xfId="63" applyNumberFormat="1" applyFont="1" applyFill="1" applyAlignment="1">
      <alignment horizontal="center" vertical="center" shrinkToFit="1"/>
      <protection/>
    </xf>
    <xf numFmtId="0" fontId="17" fillId="0" borderId="0" xfId="63" applyNumberFormat="1" applyFont="1" applyFill="1" applyAlignment="1">
      <alignment vertical="center" wrapText="1"/>
      <protection/>
    </xf>
    <xf numFmtId="49" fontId="23" fillId="0" borderId="25" xfId="63" applyNumberFormat="1" applyFont="1" applyFill="1" applyBorder="1" applyAlignment="1">
      <alignment horizontal="center" vertical="center" wrapText="1" shrinkToFit="1"/>
      <protection/>
    </xf>
    <xf numFmtId="49" fontId="23" fillId="0" borderId="27" xfId="63" applyNumberFormat="1" applyFont="1" applyFill="1" applyBorder="1" applyAlignment="1">
      <alignment vertical="center" wrapText="1"/>
      <protection/>
    </xf>
    <xf numFmtId="49" fontId="23" fillId="0" borderId="25" xfId="63" applyNumberFormat="1" applyFont="1" applyFill="1" applyBorder="1" applyAlignment="1">
      <alignment horizontal="center" vertical="center" wrapText="1"/>
      <protection/>
    </xf>
    <xf numFmtId="49" fontId="23" fillId="0" borderId="32" xfId="63" applyNumberFormat="1" applyFont="1" applyFill="1" applyBorder="1" applyAlignment="1">
      <alignment horizontal="center" vertical="center" wrapText="1" shrinkToFit="1"/>
      <protection/>
    </xf>
    <xf numFmtId="180" fontId="23" fillId="0" borderId="25" xfId="63" applyNumberFormat="1" applyFont="1" applyFill="1" applyBorder="1" applyAlignment="1">
      <alignment horizontal="center" vertical="center" wrapText="1"/>
      <protection/>
    </xf>
    <xf numFmtId="180" fontId="23" fillId="0" borderId="43" xfId="63" applyNumberFormat="1" applyFont="1" applyFill="1" applyBorder="1" applyAlignment="1">
      <alignment vertical="center" wrapText="1" shrinkToFit="1"/>
      <protection/>
    </xf>
    <xf numFmtId="0" fontId="78" fillId="0" borderId="0" xfId="0" applyFont="1" applyAlignment="1">
      <alignment vertical="center"/>
    </xf>
    <xf numFmtId="0" fontId="78" fillId="0" borderId="0" xfId="0" applyFont="1" applyBorder="1" applyAlignment="1">
      <alignment vertical="center"/>
    </xf>
    <xf numFmtId="0" fontId="70" fillId="0" borderId="0" xfId="0" applyFont="1" applyAlignment="1">
      <alignment vertical="center"/>
    </xf>
    <xf numFmtId="0" fontId="77" fillId="0" borderId="15" xfId="0" applyFont="1" applyBorder="1" applyAlignment="1">
      <alignment vertical="center" shrinkToFit="1"/>
    </xf>
    <xf numFmtId="0" fontId="77" fillId="0" borderId="16" xfId="0" applyFont="1" applyBorder="1" applyAlignment="1">
      <alignment vertical="center" shrinkToFit="1"/>
    </xf>
    <xf numFmtId="0" fontId="62" fillId="0" borderId="36" xfId="0" applyFont="1" applyBorder="1" applyAlignment="1" quotePrefix="1">
      <alignment horizontal="center" vertical="center"/>
    </xf>
    <xf numFmtId="0" fontId="62" fillId="0" borderId="15" xfId="0" applyFont="1" applyBorder="1" applyAlignment="1" quotePrefix="1">
      <alignment horizontal="center" vertical="center"/>
    </xf>
    <xf numFmtId="0" fontId="77" fillId="0" borderId="36" xfId="0" applyFont="1" applyBorder="1" applyAlignment="1" quotePrefix="1">
      <alignment horizontal="center" vertical="center"/>
    </xf>
    <xf numFmtId="0" fontId="77" fillId="0" borderId="15" xfId="0" applyFont="1" applyBorder="1" applyAlignment="1" quotePrefix="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0" fontId="0" fillId="0" borderId="0" xfId="0" applyBorder="1" applyAlignment="1" applyProtection="1">
      <alignment horizontal="left" vertical="center" shrinkToFit="1"/>
      <protection locked="0"/>
    </xf>
    <xf numFmtId="0" fontId="69" fillId="0" borderId="0" xfId="0" applyFont="1" applyAlignment="1">
      <alignment horizontal="center" vertical="center"/>
    </xf>
    <xf numFmtId="0" fontId="79" fillId="0" borderId="0" xfId="0" applyFont="1" applyAlignment="1">
      <alignment horizontal="center" vertical="center"/>
    </xf>
    <xf numFmtId="0" fontId="0" fillId="0" borderId="11" xfId="0" applyBorder="1" applyAlignment="1">
      <alignment horizontal="left" vertical="center"/>
    </xf>
    <xf numFmtId="0" fontId="0" fillId="0" borderId="0" xfId="0" applyAlignment="1">
      <alignment horizontal="left" vertical="center"/>
    </xf>
    <xf numFmtId="0" fontId="68" fillId="0" borderId="36" xfId="0" applyFont="1" applyBorder="1" applyAlignment="1">
      <alignment horizontal="center" vertical="center"/>
    </xf>
    <xf numFmtId="0" fontId="68" fillId="0" borderId="15" xfId="0" applyFont="1" applyBorder="1" applyAlignment="1">
      <alignment horizontal="center" vertical="center"/>
    </xf>
    <xf numFmtId="0" fontId="68" fillId="0" borderId="16" xfId="0" applyFont="1" applyBorder="1" applyAlignment="1">
      <alignment horizontal="center" vertical="center"/>
    </xf>
    <xf numFmtId="49" fontId="0" fillId="0" borderId="0" xfId="0" applyNumberFormat="1" applyAlignment="1" applyProtection="1">
      <alignment horizontal="right" vertical="center" shrinkToFit="1"/>
      <protection locked="0"/>
    </xf>
    <xf numFmtId="176" fontId="0" fillId="0" borderId="0" xfId="0" applyNumberFormat="1" applyAlignment="1" applyProtection="1">
      <alignment horizontal="right" vertical="center" shrinkToFit="1"/>
      <protection locked="0"/>
    </xf>
    <xf numFmtId="177" fontId="62" fillId="0" borderId="0" xfId="0" applyNumberFormat="1" applyFont="1" applyAlignment="1">
      <alignment horizontal="right" vertical="center" shrinkToFit="1"/>
    </xf>
    <xf numFmtId="0" fontId="70" fillId="0" borderId="10" xfId="0" applyFont="1" applyBorder="1" applyAlignment="1" applyProtection="1">
      <alignment horizontal="center" vertical="center"/>
      <protection/>
    </xf>
    <xf numFmtId="197" fontId="69" fillId="0" borderId="10" xfId="0" applyNumberFormat="1" applyFont="1" applyFill="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70" fillId="0" borderId="10" xfId="0" applyFont="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70" fillId="0" borderId="44" xfId="0" applyFont="1" applyFill="1" applyBorder="1" applyAlignment="1" applyProtection="1">
      <alignment horizontal="center" vertical="center"/>
      <protection/>
    </xf>
    <xf numFmtId="0" fontId="70" fillId="0" borderId="45" xfId="0" applyFont="1" applyFill="1" applyBorder="1" applyAlignment="1" applyProtection="1">
      <alignment horizontal="center" vertical="center"/>
      <protection/>
    </xf>
    <xf numFmtId="0" fontId="70" fillId="0" borderId="11"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27" xfId="0" applyFont="1" applyFill="1" applyBorder="1" applyAlignment="1" applyProtection="1">
      <alignment horizontal="center" vertical="center"/>
      <protection/>
    </xf>
    <xf numFmtId="0" fontId="70" fillId="0" borderId="46" xfId="0" applyFont="1" applyFill="1" applyBorder="1" applyAlignment="1" applyProtection="1">
      <alignment horizontal="center" vertical="center"/>
      <protection/>
    </xf>
    <xf numFmtId="0" fontId="81" fillId="0" borderId="12"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12" xfId="0" applyFont="1" applyBorder="1" applyAlignment="1" applyProtection="1">
      <alignment horizontal="left" vertical="center"/>
      <protection/>
    </xf>
    <xf numFmtId="0" fontId="70" fillId="0" borderId="0" xfId="0" applyFont="1" applyAlignment="1">
      <alignment horizontal="left" vertical="center"/>
    </xf>
    <xf numFmtId="0" fontId="7" fillId="0" borderId="12" xfId="0" applyFont="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191" fontId="71" fillId="0" borderId="10" xfId="0" applyNumberFormat="1" applyFont="1" applyFill="1" applyBorder="1" applyAlignment="1" applyProtection="1">
      <alignment vertical="center"/>
      <protection locked="0"/>
    </xf>
    <xf numFmtId="193" fontId="71" fillId="0" borderId="44" xfId="0" applyNumberFormat="1" applyFont="1" applyFill="1" applyBorder="1" applyAlignment="1" applyProtection="1">
      <alignment horizontal="center" vertical="center"/>
      <protection/>
    </xf>
    <xf numFmtId="193" fontId="71" fillId="0" borderId="45" xfId="0" applyNumberFormat="1" applyFont="1" applyFill="1" applyBorder="1" applyAlignment="1" applyProtection="1">
      <alignment horizontal="center" vertical="center"/>
      <protection/>
    </xf>
    <xf numFmtId="193" fontId="71" fillId="0" borderId="27" xfId="0" applyNumberFormat="1" applyFont="1" applyFill="1" applyBorder="1" applyAlignment="1" applyProtection="1">
      <alignment horizontal="center" vertical="center"/>
      <protection/>
    </xf>
    <xf numFmtId="193" fontId="71" fillId="0" borderId="46" xfId="0" applyNumberFormat="1" applyFont="1" applyFill="1" applyBorder="1" applyAlignment="1" applyProtection="1">
      <alignment horizontal="center" vertical="center"/>
      <protection/>
    </xf>
    <xf numFmtId="191" fontId="71" fillId="0" borderId="44" xfId="0" applyNumberFormat="1" applyFont="1" applyFill="1" applyBorder="1" applyAlignment="1" applyProtection="1">
      <alignment vertical="center"/>
      <protection locked="0"/>
    </xf>
    <xf numFmtId="191" fontId="71" fillId="0" borderId="45" xfId="0" applyNumberFormat="1" applyFont="1" applyFill="1" applyBorder="1" applyAlignment="1" applyProtection="1">
      <alignment vertical="center"/>
      <protection locked="0"/>
    </xf>
    <xf numFmtId="191" fontId="71" fillId="0" borderId="47" xfId="0" applyNumberFormat="1" applyFont="1" applyFill="1" applyBorder="1" applyAlignment="1" applyProtection="1">
      <alignment vertical="center"/>
      <protection locked="0"/>
    </xf>
    <xf numFmtId="191" fontId="71" fillId="0" borderId="27" xfId="0" applyNumberFormat="1" applyFont="1" applyFill="1" applyBorder="1" applyAlignment="1" applyProtection="1">
      <alignment vertical="center"/>
      <protection locked="0"/>
    </xf>
    <xf numFmtId="191" fontId="71" fillId="0" borderId="46" xfId="0" applyNumberFormat="1" applyFont="1" applyFill="1" applyBorder="1" applyAlignment="1" applyProtection="1">
      <alignment vertical="center"/>
      <protection locked="0"/>
    </xf>
    <xf numFmtId="191" fontId="71" fillId="0" borderId="33" xfId="0" applyNumberFormat="1" applyFont="1" applyFill="1" applyBorder="1" applyAlignment="1" applyProtection="1">
      <alignment vertical="center"/>
      <protection locked="0"/>
    </xf>
    <xf numFmtId="193" fontId="71" fillId="0" borderId="44" xfId="0" applyNumberFormat="1" applyFont="1" applyBorder="1" applyAlignment="1" applyProtection="1">
      <alignment horizontal="center" vertical="center"/>
      <protection/>
    </xf>
    <xf numFmtId="193" fontId="71" fillId="0" borderId="45" xfId="0" applyNumberFormat="1" applyFont="1" applyBorder="1" applyAlignment="1" applyProtection="1">
      <alignment horizontal="center" vertical="center"/>
      <protection/>
    </xf>
    <xf numFmtId="193" fontId="71" fillId="0" borderId="47" xfId="0" applyNumberFormat="1" applyFont="1" applyBorder="1" applyAlignment="1" applyProtection="1">
      <alignment horizontal="center" vertical="center"/>
      <protection/>
    </xf>
    <xf numFmtId="193" fontId="71" fillId="0" borderId="27" xfId="0" applyNumberFormat="1" applyFont="1" applyBorder="1" applyAlignment="1" applyProtection="1">
      <alignment horizontal="center" vertical="center"/>
      <protection/>
    </xf>
    <xf numFmtId="193" fontId="71" fillId="0" borderId="46" xfId="0" applyNumberFormat="1" applyFont="1" applyBorder="1" applyAlignment="1" applyProtection="1">
      <alignment horizontal="center" vertical="center"/>
      <protection/>
    </xf>
    <xf numFmtId="193" fontId="71" fillId="0" borderId="33" xfId="0" applyNumberFormat="1" applyFont="1" applyBorder="1" applyAlignment="1" applyProtection="1">
      <alignment horizontal="center" vertical="center"/>
      <protection/>
    </xf>
    <xf numFmtId="192" fontId="82" fillId="0" borderId="36" xfId="0" applyNumberFormat="1" applyFont="1" applyBorder="1" applyAlignment="1" applyProtection="1">
      <alignment horizontal="center" vertical="center" shrinkToFit="1"/>
      <protection/>
    </xf>
    <xf numFmtId="192" fontId="82" fillId="0" borderId="15" xfId="0" applyNumberFormat="1" applyFont="1" applyBorder="1" applyAlignment="1" applyProtection="1">
      <alignment horizontal="center" vertical="center" shrinkToFit="1"/>
      <protection/>
    </xf>
    <xf numFmtId="192" fontId="82" fillId="0" borderId="16" xfId="0" applyNumberFormat="1" applyFont="1" applyBorder="1" applyAlignment="1" applyProtection="1">
      <alignment horizontal="center" vertical="center" shrinkToFit="1"/>
      <protection/>
    </xf>
    <xf numFmtId="0" fontId="80" fillId="0" borderId="36" xfId="0" applyFont="1" applyBorder="1" applyAlignment="1" applyProtection="1">
      <alignment horizontal="center" vertical="center"/>
      <protection/>
    </xf>
    <xf numFmtId="0" fontId="80" fillId="0" borderId="15" xfId="0" applyFont="1" applyBorder="1" applyAlignment="1" applyProtection="1">
      <alignment horizontal="center" vertical="center"/>
      <protection/>
    </xf>
    <xf numFmtId="0" fontId="70" fillId="0" borderId="25" xfId="0" applyFont="1" applyBorder="1" applyAlignment="1" applyProtection="1">
      <alignment horizontal="center" vertical="center"/>
      <protection/>
    </xf>
    <xf numFmtId="0" fontId="70" fillId="36" borderId="36" xfId="0" applyFont="1" applyFill="1" applyBorder="1" applyAlignment="1" applyProtection="1">
      <alignment horizontal="center" vertical="center"/>
      <protection/>
    </xf>
    <xf numFmtId="0" fontId="70" fillId="36" borderId="15" xfId="0" applyFont="1" applyFill="1" applyBorder="1" applyAlignment="1" applyProtection="1">
      <alignment horizontal="center" vertical="center"/>
      <protection/>
    </xf>
    <xf numFmtId="0" fontId="70" fillId="36" borderId="16" xfId="0" applyFont="1" applyFill="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70" fillId="0" borderId="27" xfId="0" applyFont="1" applyBorder="1" applyAlignment="1" applyProtection="1">
      <alignment horizontal="center" vertical="center"/>
      <protection/>
    </xf>
    <xf numFmtId="0" fontId="70" fillId="0" borderId="46" xfId="0" applyFont="1" applyBorder="1" applyAlignment="1" applyProtection="1">
      <alignment horizontal="center" vertical="center"/>
      <protection/>
    </xf>
    <xf numFmtId="0" fontId="70" fillId="0" borderId="33" xfId="0" applyFont="1" applyBorder="1" applyAlignment="1" applyProtection="1">
      <alignment horizontal="center" vertical="center"/>
      <protection/>
    </xf>
    <xf numFmtId="0" fontId="70" fillId="0" borderId="36" xfId="0" applyFont="1" applyBorder="1" applyAlignment="1" applyProtection="1">
      <alignment horizontal="center" vertical="center"/>
      <protection/>
    </xf>
    <xf numFmtId="0" fontId="70" fillId="0" borderId="15" xfId="0" applyFont="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47" xfId="0" applyFont="1" applyFill="1" applyBorder="1" applyAlignment="1" applyProtection="1">
      <alignment horizontal="center" vertical="center"/>
      <protection/>
    </xf>
    <xf numFmtId="0" fontId="70" fillId="0" borderId="33" xfId="0" applyFont="1" applyFill="1" applyBorder="1" applyAlignment="1" applyProtection="1">
      <alignment horizontal="center" vertical="center"/>
      <protection/>
    </xf>
    <xf numFmtId="0" fontId="80" fillId="0" borderId="27" xfId="0" applyFont="1" applyBorder="1" applyAlignment="1" applyProtection="1">
      <alignment horizontal="center" vertical="center"/>
      <protection/>
    </xf>
    <xf numFmtId="0" fontId="80" fillId="0" borderId="46" xfId="0" applyFont="1" applyBorder="1" applyAlignment="1" applyProtection="1">
      <alignment horizontal="center" vertical="center"/>
      <protection/>
    </xf>
    <xf numFmtId="0" fontId="80" fillId="0" borderId="33" xfId="0" applyFont="1" applyBorder="1" applyAlignment="1" applyProtection="1">
      <alignment horizontal="center" vertical="center"/>
      <protection/>
    </xf>
    <xf numFmtId="0" fontId="70" fillId="0" borderId="44" xfId="0" applyFont="1" applyBorder="1" applyAlignment="1" applyProtection="1">
      <alignment horizontal="center" vertical="center"/>
      <protection/>
    </xf>
    <xf numFmtId="0" fontId="70" fillId="0" borderId="45" xfId="0" applyFont="1" applyBorder="1" applyAlignment="1" applyProtection="1">
      <alignment horizontal="center" vertical="center"/>
      <protection/>
    </xf>
    <xf numFmtId="0" fontId="70" fillId="0" borderId="47" xfId="0" applyFont="1" applyBorder="1" applyAlignment="1" applyProtection="1">
      <alignment horizontal="center" vertical="center"/>
      <protection/>
    </xf>
    <xf numFmtId="0" fontId="70" fillId="0" borderId="10" xfId="0" applyFont="1" applyFill="1" applyBorder="1" applyAlignment="1" applyProtection="1">
      <alignment horizontal="center" vertical="center"/>
      <protection/>
    </xf>
    <xf numFmtId="0" fontId="80" fillId="0" borderId="44" xfId="0" applyFont="1" applyBorder="1" applyAlignment="1" applyProtection="1">
      <alignment horizontal="center" vertical="center"/>
      <protection/>
    </xf>
    <xf numFmtId="0" fontId="80" fillId="0" borderId="45" xfId="0" applyFont="1" applyBorder="1" applyAlignment="1" applyProtection="1">
      <alignment horizontal="center" vertical="center"/>
      <protection/>
    </xf>
    <xf numFmtId="0" fontId="80" fillId="0" borderId="47" xfId="0" applyFont="1" applyBorder="1" applyAlignment="1" applyProtection="1">
      <alignment horizontal="center" vertical="center"/>
      <protection/>
    </xf>
    <xf numFmtId="193" fontId="71" fillId="0" borderId="47" xfId="0" applyNumberFormat="1" applyFont="1" applyFill="1" applyBorder="1" applyAlignment="1" applyProtection="1">
      <alignment horizontal="center" vertical="center"/>
      <protection/>
    </xf>
    <xf numFmtId="193" fontId="71" fillId="0" borderId="33" xfId="0" applyNumberFormat="1" applyFont="1" applyFill="1" applyBorder="1" applyAlignment="1" applyProtection="1">
      <alignment horizontal="center" vertical="center"/>
      <protection/>
    </xf>
    <xf numFmtId="0" fontId="70" fillId="0" borderId="10" xfId="0" applyFont="1" applyBorder="1" applyAlignment="1" applyProtection="1">
      <alignment horizontal="center" vertical="center" shrinkToFit="1"/>
      <protection/>
    </xf>
    <xf numFmtId="0" fontId="70" fillId="0" borderId="10" xfId="0" applyFont="1" applyFill="1" applyBorder="1" applyAlignment="1" applyProtection="1">
      <alignment horizontal="center" vertical="center" shrinkToFit="1"/>
      <protection/>
    </xf>
    <xf numFmtId="49" fontId="70" fillId="0" borderId="10" xfId="0" applyNumberFormat="1" applyFont="1" applyFill="1" applyBorder="1" applyAlignment="1" applyProtection="1">
      <alignment horizontal="center" vertical="center" shrinkToFit="1"/>
      <protection locked="0"/>
    </xf>
    <xf numFmtId="0" fontId="75" fillId="0" borderId="44" xfId="0" applyFont="1" applyFill="1" applyBorder="1" applyAlignment="1" applyProtection="1">
      <alignment horizontal="center" vertical="distributed"/>
      <protection/>
    </xf>
    <xf numFmtId="0" fontId="75" fillId="0" borderId="45" xfId="0" applyFont="1" applyFill="1" applyBorder="1" applyAlignment="1" applyProtection="1">
      <alignment horizontal="center" vertical="distributed"/>
      <protection/>
    </xf>
    <xf numFmtId="0" fontId="75" fillId="0" borderId="47" xfId="0" applyFont="1" applyFill="1" applyBorder="1" applyAlignment="1" applyProtection="1">
      <alignment horizontal="center" vertical="distributed"/>
      <protection/>
    </xf>
    <xf numFmtId="0" fontId="75" fillId="0" borderId="27" xfId="0" applyFont="1" applyFill="1" applyBorder="1" applyAlignment="1" applyProtection="1">
      <alignment horizontal="center" vertical="distributed"/>
      <protection/>
    </xf>
    <xf numFmtId="0" fontId="75" fillId="0" borderId="46" xfId="0" applyFont="1" applyFill="1" applyBorder="1" applyAlignment="1" applyProtection="1">
      <alignment horizontal="center" vertical="distributed"/>
      <protection/>
    </xf>
    <xf numFmtId="0" fontId="75" fillId="0" borderId="33" xfId="0" applyFont="1" applyFill="1" applyBorder="1" applyAlignment="1" applyProtection="1">
      <alignment horizontal="center" vertical="distributed"/>
      <protection/>
    </xf>
    <xf numFmtId="0" fontId="70" fillId="0" borderId="10" xfId="0" applyFont="1" applyBorder="1" applyAlignment="1" applyProtection="1">
      <alignment horizontal="center" vertical="center" textRotation="255"/>
      <protection/>
    </xf>
    <xf numFmtId="0" fontId="70" fillId="0" borderId="44" xfId="0" applyFont="1" applyFill="1" applyBorder="1" applyAlignment="1" applyProtection="1">
      <alignment horizontal="center" vertical="center" textRotation="255" wrapText="1"/>
      <protection/>
    </xf>
    <xf numFmtId="0" fontId="70" fillId="0" borderId="47" xfId="0" applyFont="1" applyFill="1" applyBorder="1" applyAlignment="1" applyProtection="1">
      <alignment horizontal="center" vertical="center" textRotation="255" wrapText="1"/>
      <protection/>
    </xf>
    <xf numFmtId="0" fontId="70" fillId="0" borderId="11" xfId="0" applyFont="1" applyFill="1" applyBorder="1" applyAlignment="1" applyProtection="1">
      <alignment horizontal="center" vertical="center" textRotation="255" wrapText="1"/>
      <protection/>
    </xf>
    <xf numFmtId="0" fontId="70" fillId="0" borderId="48" xfId="0" applyFont="1" applyFill="1" applyBorder="1" applyAlignment="1" applyProtection="1">
      <alignment horizontal="center" vertical="center" textRotation="255" wrapText="1"/>
      <protection/>
    </xf>
    <xf numFmtId="0" fontId="70" fillId="0" borderId="27" xfId="0" applyFont="1" applyFill="1" applyBorder="1" applyAlignment="1" applyProtection="1">
      <alignment horizontal="center" vertical="center" textRotation="255" wrapText="1"/>
      <protection/>
    </xf>
    <xf numFmtId="0" fontId="70" fillId="0" borderId="33" xfId="0" applyFont="1" applyFill="1" applyBorder="1" applyAlignment="1" applyProtection="1">
      <alignment horizontal="center" vertical="center" textRotation="255" wrapText="1"/>
      <protection/>
    </xf>
    <xf numFmtId="0" fontId="70" fillId="0" borderId="36" xfId="0" applyFont="1" applyFill="1" applyBorder="1" applyAlignment="1" applyProtection="1">
      <alignment vertical="center" shrinkToFit="1"/>
      <protection locked="0"/>
    </xf>
    <xf numFmtId="0" fontId="70" fillId="0" borderId="15" xfId="0" applyFont="1" applyFill="1" applyBorder="1" applyAlignment="1" applyProtection="1">
      <alignment vertical="center" shrinkToFit="1"/>
      <protection locked="0"/>
    </xf>
    <xf numFmtId="0" fontId="70" fillId="0" borderId="16" xfId="0" applyFont="1" applyFill="1" applyBorder="1" applyAlignment="1" applyProtection="1">
      <alignment vertical="center" shrinkToFit="1"/>
      <protection locked="0"/>
    </xf>
    <xf numFmtId="0" fontId="70" fillId="0" borderId="10" xfId="0" applyFont="1" applyFill="1" applyBorder="1" applyAlignment="1" applyProtection="1">
      <alignment horizontal="center" vertical="center" shrinkToFit="1"/>
      <protection locked="0"/>
    </xf>
    <xf numFmtId="180" fontId="70" fillId="0" borderId="10" xfId="0" applyNumberFormat="1" applyFont="1" applyFill="1" applyBorder="1" applyAlignment="1" applyProtection="1">
      <alignment horizontal="center" vertical="center" shrinkToFit="1"/>
      <protection locked="0"/>
    </xf>
    <xf numFmtId="0" fontId="81" fillId="0" borderId="36" xfId="0" applyFont="1" applyBorder="1" applyAlignment="1" applyProtection="1">
      <alignment horizontal="center" vertical="center"/>
      <protection/>
    </xf>
    <xf numFmtId="0" fontId="81" fillId="0" borderId="15" xfId="0" applyFont="1" applyBorder="1" applyAlignment="1" applyProtection="1">
      <alignment horizontal="center" vertical="center"/>
      <protection/>
    </xf>
    <xf numFmtId="0" fontId="81" fillId="0" borderId="16" xfId="0" applyFont="1" applyBorder="1" applyAlignment="1" applyProtection="1">
      <alignment horizontal="center" vertical="center"/>
      <protection/>
    </xf>
    <xf numFmtId="0" fontId="70" fillId="0" borderId="10" xfId="0" applyFont="1" applyFill="1" applyBorder="1" applyAlignment="1" applyProtection="1">
      <alignment horizontal="left" vertical="center" shrinkToFit="1"/>
      <protection/>
    </xf>
    <xf numFmtId="0" fontId="70" fillId="0" borderId="36" xfId="0" applyFont="1" applyFill="1" applyBorder="1" applyAlignment="1" applyProtection="1">
      <alignment horizontal="center" vertical="center" shrinkToFit="1"/>
      <protection/>
    </xf>
    <xf numFmtId="0" fontId="70" fillId="0" borderId="15" xfId="0" applyFont="1" applyFill="1" applyBorder="1" applyAlignment="1" applyProtection="1">
      <alignment horizontal="center" vertical="center" shrinkToFit="1"/>
      <protection/>
    </xf>
    <xf numFmtId="0" fontId="70" fillId="0" borderId="16" xfId="0" applyFont="1" applyFill="1" applyBorder="1" applyAlignment="1" applyProtection="1">
      <alignment horizontal="center" vertical="center" shrinkToFit="1"/>
      <protection/>
    </xf>
    <xf numFmtId="49" fontId="5" fillId="0" borderId="0" xfId="0" applyNumberFormat="1" applyFont="1" applyAlignment="1" applyProtection="1">
      <alignment vertical="center"/>
      <protection/>
    </xf>
    <xf numFmtId="0" fontId="79" fillId="0" borderId="0" xfId="0" applyNumberFormat="1" applyFont="1" applyAlignment="1" applyProtection="1">
      <alignment vertical="center"/>
      <protection/>
    </xf>
    <xf numFmtId="49" fontId="70" fillId="0" borderId="36" xfId="0" applyNumberFormat="1" applyFont="1" applyFill="1" applyBorder="1" applyAlignment="1" applyProtection="1">
      <alignment vertical="center" shrinkToFit="1"/>
      <protection locked="0"/>
    </xf>
    <xf numFmtId="49" fontId="70" fillId="0" borderId="15" xfId="0" applyNumberFormat="1" applyFont="1" applyFill="1" applyBorder="1" applyAlignment="1" applyProtection="1">
      <alignment vertical="center" shrinkToFit="1"/>
      <protection locked="0"/>
    </xf>
    <xf numFmtId="49" fontId="70" fillId="0" borderId="16" xfId="0" applyNumberFormat="1" applyFont="1" applyFill="1" applyBorder="1" applyAlignment="1" applyProtection="1">
      <alignment vertical="center" shrinkToFit="1"/>
      <protection locked="0"/>
    </xf>
    <xf numFmtId="0" fontId="70" fillId="0" borderId="36" xfId="0" applyNumberFormat="1" applyFont="1" applyFill="1" applyBorder="1" applyAlignment="1" applyProtection="1">
      <alignment vertical="center" shrinkToFit="1"/>
      <protection/>
    </xf>
    <xf numFmtId="0" fontId="70" fillId="0" borderId="15" xfId="0" applyNumberFormat="1" applyFont="1" applyFill="1" applyBorder="1" applyAlignment="1" applyProtection="1">
      <alignment vertical="center" shrinkToFit="1"/>
      <protection/>
    </xf>
    <xf numFmtId="0" fontId="70" fillId="0" borderId="16" xfId="0" applyNumberFormat="1" applyFont="1" applyFill="1" applyBorder="1" applyAlignment="1" applyProtection="1">
      <alignment vertical="center" shrinkToFit="1"/>
      <protection/>
    </xf>
    <xf numFmtId="49" fontId="83" fillId="0" borderId="36" xfId="0" applyNumberFormat="1" applyFont="1" applyFill="1" applyBorder="1" applyAlignment="1" applyProtection="1">
      <alignment vertical="center" shrinkToFit="1"/>
      <protection locked="0"/>
    </xf>
    <xf numFmtId="49" fontId="83" fillId="0" borderId="15" xfId="0" applyNumberFormat="1" applyFont="1" applyFill="1" applyBorder="1" applyAlignment="1" applyProtection="1">
      <alignment vertical="center" shrinkToFit="1"/>
      <protection locked="0"/>
    </xf>
    <xf numFmtId="49" fontId="83" fillId="0" borderId="16" xfId="0" applyNumberFormat="1" applyFont="1" applyFill="1" applyBorder="1" applyAlignment="1" applyProtection="1">
      <alignment vertical="center" shrinkToFit="1"/>
      <protection locked="0"/>
    </xf>
    <xf numFmtId="0" fontId="70" fillId="0" borderId="10" xfId="0" applyFont="1" applyFill="1" applyBorder="1" applyAlignment="1" applyProtection="1">
      <alignment horizontal="center" vertical="center" wrapText="1"/>
      <protection/>
    </xf>
    <xf numFmtId="0" fontId="82" fillId="0" borderId="11" xfId="0"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2" fillId="0" borderId="48" xfId="0" applyFont="1" applyFill="1" applyBorder="1" applyAlignment="1" applyProtection="1">
      <alignment horizontal="center" vertical="center"/>
      <protection locked="0"/>
    </xf>
    <xf numFmtId="0" fontId="82" fillId="0" borderId="27" xfId="0" applyFont="1" applyFill="1" applyBorder="1" applyAlignment="1" applyProtection="1">
      <alignment horizontal="center" vertical="center"/>
      <protection locked="0"/>
    </xf>
    <xf numFmtId="0" fontId="82" fillId="0" borderId="46" xfId="0" applyFont="1" applyFill="1" applyBorder="1" applyAlignment="1" applyProtection="1">
      <alignment horizontal="center" vertical="center"/>
      <protection locked="0"/>
    </xf>
    <xf numFmtId="0" fontId="82" fillId="0" borderId="33" xfId="0" applyFont="1" applyFill="1" applyBorder="1" applyAlignment="1" applyProtection="1">
      <alignment horizontal="center" vertical="center"/>
      <protection locked="0"/>
    </xf>
    <xf numFmtId="0" fontId="82" fillId="0" borderId="44" xfId="0" applyFont="1" applyFill="1" applyBorder="1" applyAlignment="1" applyProtection="1">
      <alignment horizontal="center" vertical="center"/>
      <protection locked="0"/>
    </xf>
    <xf numFmtId="0" fontId="82" fillId="0" borderId="45" xfId="0" applyFont="1" applyFill="1" applyBorder="1" applyAlignment="1" applyProtection="1">
      <alignment horizontal="center" vertical="center"/>
      <protection locked="0"/>
    </xf>
    <xf numFmtId="0" fontId="82" fillId="0" borderId="47" xfId="0" applyFont="1" applyFill="1" applyBorder="1" applyAlignment="1" applyProtection="1">
      <alignment horizontal="center" vertical="center"/>
      <protection locked="0"/>
    </xf>
    <xf numFmtId="0" fontId="70" fillId="0" borderId="44" xfId="0" applyFont="1" applyBorder="1" applyAlignment="1" applyProtection="1">
      <alignment horizontal="center" vertical="center" wrapText="1"/>
      <protection/>
    </xf>
    <xf numFmtId="0" fontId="70" fillId="0" borderId="45" xfId="0" applyFont="1" applyBorder="1" applyAlignment="1" applyProtection="1">
      <alignment horizontal="center" vertical="center" wrapText="1"/>
      <protection/>
    </xf>
    <xf numFmtId="0" fontId="70" fillId="0" borderId="47"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0" fillId="0" borderId="0" xfId="0" applyFont="1" applyBorder="1" applyAlignment="1" applyProtection="1">
      <alignment horizontal="center" vertical="center" wrapText="1"/>
      <protection/>
    </xf>
    <xf numFmtId="0" fontId="70" fillId="0" borderId="48" xfId="0" applyFont="1" applyBorder="1" applyAlignment="1" applyProtection="1">
      <alignment horizontal="center" vertical="center" wrapText="1"/>
      <protection/>
    </xf>
    <xf numFmtId="0" fontId="70" fillId="0" borderId="27" xfId="0" applyFont="1" applyBorder="1" applyAlignment="1" applyProtection="1">
      <alignment horizontal="center" vertical="center" wrapText="1"/>
      <protection/>
    </xf>
    <xf numFmtId="0" fontId="70" fillId="0" borderId="46" xfId="0" applyFont="1" applyBorder="1" applyAlignment="1" applyProtection="1">
      <alignment horizontal="center" vertical="center" wrapText="1"/>
      <protection/>
    </xf>
    <xf numFmtId="0" fontId="70" fillId="0" borderId="33" xfId="0" applyFont="1" applyBorder="1" applyAlignment="1" applyProtection="1">
      <alignment horizontal="center" vertical="center" wrapText="1"/>
      <protection/>
    </xf>
    <xf numFmtId="0" fontId="75" fillId="0" borderId="44" xfId="0" applyFont="1" applyFill="1" applyBorder="1" applyAlignment="1" applyProtection="1">
      <alignment vertical="center" shrinkToFit="1"/>
      <protection/>
    </xf>
    <xf numFmtId="0" fontId="75" fillId="0" borderId="45" xfId="0" applyFont="1" applyFill="1" applyBorder="1" applyAlignment="1" applyProtection="1">
      <alignment vertical="center" shrinkToFit="1"/>
      <protection/>
    </xf>
    <xf numFmtId="0" fontId="75" fillId="0" borderId="47" xfId="0" applyFont="1" applyFill="1" applyBorder="1" applyAlignment="1" applyProtection="1">
      <alignment vertical="center" shrinkToFit="1"/>
      <protection/>
    </xf>
    <xf numFmtId="0" fontId="75" fillId="0" borderId="11" xfId="0" applyFont="1" applyFill="1" applyBorder="1" applyAlignment="1" applyProtection="1">
      <alignment vertical="center" shrinkToFit="1"/>
      <protection/>
    </xf>
    <xf numFmtId="0" fontId="75" fillId="0" borderId="0" xfId="0" applyFont="1" applyFill="1" applyBorder="1" applyAlignment="1" applyProtection="1">
      <alignment vertical="center" shrinkToFit="1"/>
      <protection/>
    </xf>
    <xf numFmtId="0" fontId="75" fillId="0" borderId="48" xfId="0" applyFont="1" applyFill="1" applyBorder="1" applyAlignment="1" applyProtection="1">
      <alignment vertical="center" shrinkToFit="1"/>
      <protection/>
    </xf>
    <xf numFmtId="0" fontId="75" fillId="0" borderId="27" xfId="0" applyFont="1" applyFill="1" applyBorder="1" applyAlignment="1" applyProtection="1">
      <alignment vertical="center" shrinkToFit="1"/>
      <protection/>
    </xf>
    <xf numFmtId="0" fontId="75" fillId="0" borderId="46" xfId="0" applyFont="1" applyFill="1" applyBorder="1" applyAlignment="1" applyProtection="1">
      <alignment vertical="center" shrinkToFit="1"/>
      <protection/>
    </xf>
    <xf numFmtId="0" fontId="75" fillId="0" borderId="33" xfId="0" applyFont="1" applyFill="1" applyBorder="1" applyAlignment="1" applyProtection="1">
      <alignment vertical="center" shrinkToFit="1"/>
      <protection/>
    </xf>
    <xf numFmtId="191" fontId="71" fillId="0" borderId="44" xfId="0" applyNumberFormat="1" applyFont="1" applyFill="1" applyBorder="1" applyAlignment="1" applyProtection="1">
      <alignment vertical="center"/>
      <protection/>
    </xf>
    <xf numFmtId="191" fontId="71" fillId="0" borderId="45" xfId="0" applyNumberFormat="1" applyFont="1" applyFill="1" applyBorder="1" applyAlignment="1" applyProtection="1">
      <alignment vertical="center"/>
      <protection/>
    </xf>
    <xf numFmtId="191" fontId="71" fillId="0" borderId="47" xfId="0" applyNumberFormat="1" applyFont="1" applyFill="1" applyBorder="1" applyAlignment="1" applyProtection="1">
      <alignment vertical="center"/>
      <protection/>
    </xf>
    <xf numFmtId="191" fontId="71" fillId="0" borderId="27" xfId="0" applyNumberFormat="1" applyFont="1" applyFill="1" applyBorder="1" applyAlignment="1" applyProtection="1">
      <alignment vertical="center"/>
      <protection/>
    </xf>
    <xf numFmtId="191" fontId="71" fillId="0" borderId="46" xfId="0" applyNumberFormat="1" applyFont="1" applyFill="1" applyBorder="1" applyAlignment="1" applyProtection="1">
      <alignment vertical="center"/>
      <protection/>
    </xf>
    <xf numFmtId="191" fontId="71" fillId="0" borderId="33" xfId="0" applyNumberFormat="1" applyFont="1" applyFill="1" applyBorder="1" applyAlignment="1" applyProtection="1">
      <alignment vertical="center"/>
      <protection/>
    </xf>
    <xf numFmtId="0" fontId="70" fillId="0" borderId="36" xfId="0" applyFont="1" applyBorder="1" applyAlignment="1" applyProtection="1">
      <alignment horizontal="right" vertical="center"/>
      <protection/>
    </xf>
    <xf numFmtId="0" fontId="70" fillId="0" borderId="15" xfId="0" applyFont="1" applyBorder="1" applyAlignment="1" applyProtection="1">
      <alignment horizontal="right" vertical="center"/>
      <protection/>
    </xf>
    <xf numFmtId="0" fontId="70" fillId="0" borderId="16" xfId="0" applyFont="1" applyBorder="1" applyAlignment="1" applyProtection="1">
      <alignment horizontal="right" vertical="center"/>
      <protection/>
    </xf>
    <xf numFmtId="0" fontId="70" fillId="0" borderId="11"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48" xfId="0" applyFont="1" applyBorder="1" applyAlignment="1" applyProtection="1">
      <alignment horizontal="center" vertical="center"/>
      <protection/>
    </xf>
    <xf numFmtId="192" fontId="71" fillId="0" borderId="10" xfId="0" applyNumberFormat="1" applyFont="1" applyFill="1" applyBorder="1" applyAlignment="1" applyProtection="1">
      <alignment horizontal="center" vertical="center"/>
      <protection/>
    </xf>
    <xf numFmtId="0" fontId="70" fillId="0" borderId="49" xfId="0" applyFont="1" applyFill="1" applyBorder="1" applyAlignment="1" applyProtection="1">
      <alignment horizontal="center" vertical="center"/>
      <protection/>
    </xf>
    <xf numFmtId="0" fontId="70" fillId="0" borderId="25" xfId="0" applyFont="1" applyFill="1" applyBorder="1" applyAlignment="1" applyProtection="1">
      <alignment horizontal="center" vertical="center"/>
      <protection/>
    </xf>
    <xf numFmtId="0" fontId="75" fillId="0" borderId="44" xfId="0" applyFont="1" applyFill="1" applyBorder="1" applyAlignment="1" applyProtection="1">
      <alignment horizontal="center" vertical="center" shrinkToFit="1"/>
      <protection/>
    </xf>
    <xf numFmtId="0" fontId="75" fillId="0" borderId="45" xfId="0" applyFont="1" applyFill="1" applyBorder="1" applyAlignment="1" applyProtection="1">
      <alignment horizontal="center" vertical="center" shrinkToFit="1"/>
      <protection/>
    </xf>
    <xf numFmtId="0" fontId="75" fillId="0" borderId="47" xfId="0" applyFont="1" applyFill="1" applyBorder="1" applyAlignment="1" applyProtection="1">
      <alignment horizontal="center" vertical="center" shrinkToFit="1"/>
      <protection/>
    </xf>
    <xf numFmtId="0" fontId="75" fillId="0" borderId="11" xfId="0" applyFont="1" applyFill="1" applyBorder="1" applyAlignment="1" applyProtection="1">
      <alignment horizontal="center" vertical="center" shrinkToFit="1"/>
      <protection/>
    </xf>
    <xf numFmtId="0" fontId="75" fillId="0" borderId="0" xfId="0" applyFont="1" applyFill="1" applyBorder="1" applyAlignment="1" applyProtection="1">
      <alignment horizontal="center" vertical="center" shrinkToFit="1"/>
      <protection/>
    </xf>
    <xf numFmtId="0" fontId="75" fillId="0" borderId="48" xfId="0" applyFont="1" applyFill="1" applyBorder="1" applyAlignment="1" applyProtection="1">
      <alignment horizontal="center" vertical="center" shrinkToFit="1"/>
      <protection/>
    </xf>
    <xf numFmtId="0" fontId="75" fillId="0" borderId="27" xfId="0" applyFont="1" applyFill="1" applyBorder="1" applyAlignment="1" applyProtection="1">
      <alignment horizontal="center" vertical="center" shrinkToFit="1"/>
      <protection/>
    </xf>
    <xf numFmtId="0" fontId="75" fillId="0" borderId="46" xfId="0" applyFont="1" applyFill="1" applyBorder="1" applyAlignment="1" applyProtection="1">
      <alignment horizontal="center" vertical="center" shrinkToFit="1"/>
      <protection/>
    </xf>
    <xf numFmtId="0" fontId="75" fillId="0" borderId="33" xfId="0" applyFont="1" applyFill="1" applyBorder="1" applyAlignment="1" applyProtection="1">
      <alignment horizontal="center" vertical="center" shrinkToFit="1"/>
      <protection/>
    </xf>
    <xf numFmtId="191" fontId="71" fillId="0" borderId="11" xfId="0" applyNumberFormat="1" applyFont="1" applyFill="1" applyBorder="1" applyAlignment="1" applyProtection="1">
      <alignment vertical="center"/>
      <protection locked="0"/>
    </xf>
    <xf numFmtId="191" fontId="71" fillId="0" borderId="0" xfId="0" applyNumberFormat="1" applyFont="1" applyFill="1" applyBorder="1" applyAlignment="1" applyProtection="1">
      <alignment vertical="center"/>
      <protection locked="0"/>
    </xf>
    <xf numFmtId="191" fontId="71" fillId="0" borderId="48" xfId="0" applyNumberFormat="1" applyFont="1" applyFill="1" applyBorder="1" applyAlignment="1" applyProtection="1">
      <alignment vertical="center"/>
      <protection locked="0"/>
    </xf>
    <xf numFmtId="0" fontId="75" fillId="0" borderId="44" xfId="0" applyFont="1" applyFill="1" applyBorder="1" applyAlignment="1" applyProtection="1">
      <alignment horizontal="center" vertical="center"/>
      <protection/>
    </xf>
    <xf numFmtId="0" fontId="75" fillId="0" borderId="45" xfId="0" applyFont="1" applyFill="1" applyBorder="1" applyAlignment="1" applyProtection="1">
      <alignment horizontal="center" vertical="center"/>
      <protection/>
    </xf>
    <xf numFmtId="0" fontId="75" fillId="0" borderId="47" xfId="0" applyFont="1" applyFill="1" applyBorder="1" applyAlignment="1" applyProtection="1">
      <alignment horizontal="center" vertical="center"/>
      <protection/>
    </xf>
    <xf numFmtId="0" fontId="75" fillId="0" borderId="27" xfId="0" applyFont="1" applyFill="1" applyBorder="1" applyAlignment="1" applyProtection="1">
      <alignment horizontal="center" vertical="center"/>
      <protection/>
    </xf>
    <xf numFmtId="0" fontId="75" fillId="0" borderId="46" xfId="0" applyFont="1" applyFill="1" applyBorder="1" applyAlignment="1" applyProtection="1">
      <alignment horizontal="center" vertical="center"/>
      <protection/>
    </xf>
    <xf numFmtId="0" fontId="75" fillId="0" borderId="33" xfId="0" applyFont="1" applyFill="1" applyBorder="1" applyAlignment="1" applyProtection="1">
      <alignment horizontal="center" vertical="center"/>
      <protection/>
    </xf>
    <xf numFmtId="0" fontId="11" fillId="0" borderId="44" xfId="0" applyFont="1" applyFill="1" applyBorder="1" applyAlignment="1" applyProtection="1">
      <alignment horizontal="center" vertical="center" shrinkToFit="1"/>
      <protection/>
    </xf>
    <xf numFmtId="192" fontId="71" fillId="0" borderId="44" xfId="0" applyNumberFormat="1" applyFont="1" applyFill="1" applyBorder="1" applyAlignment="1" applyProtection="1">
      <alignment horizontal="center" vertical="center"/>
      <protection/>
    </xf>
    <xf numFmtId="192" fontId="71" fillId="0" borderId="45" xfId="0" applyNumberFormat="1" applyFont="1" applyFill="1" applyBorder="1" applyAlignment="1" applyProtection="1">
      <alignment horizontal="center" vertical="center"/>
      <protection/>
    </xf>
    <xf numFmtId="192" fontId="71" fillId="0" borderId="47" xfId="0" applyNumberFormat="1" applyFont="1" applyFill="1" applyBorder="1" applyAlignment="1" applyProtection="1">
      <alignment horizontal="center" vertical="center"/>
      <protection/>
    </xf>
    <xf numFmtId="192" fontId="71" fillId="0" borderId="11" xfId="0" applyNumberFormat="1" applyFont="1" applyFill="1" applyBorder="1" applyAlignment="1" applyProtection="1">
      <alignment horizontal="center" vertical="center"/>
      <protection/>
    </xf>
    <xf numFmtId="192" fontId="71" fillId="0" borderId="0" xfId="0" applyNumberFormat="1" applyFont="1" applyFill="1" applyBorder="1" applyAlignment="1" applyProtection="1">
      <alignment horizontal="center" vertical="center"/>
      <protection/>
    </xf>
    <xf numFmtId="192" fontId="71" fillId="0" borderId="48" xfId="0" applyNumberFormat="1" applyFont="1" applyFill="1" applyBorder="1" applyAlignment="1" applyProtection="1">
      <alignment horizontal="center" vertical="center"/>
      <protection/>
    </xf>
    <xf numFmtId="192" fontId="71" fillId="0" borderId="27" xfId="0" applyNumberFormat="1" applyFont="1" applyFill="1" applyBorder="1" applyAlignment="1" applyProtection="1">
      <alignment horizontal="center" vertical="center"/>
      <protection/>
    </xf>
    <xf numFmtId="192" fontId="71" fillId="0" borderId="46" xfId="0" applyNumberFormat="1" applyFont="1" applyFill="1" applyBorder="1" applyAlignment="1" applyProtection="1">
      <alignment horizontal="center" vertical="center"/>
      <protection/>
    </xf>
    <xf numFmtId="192" fontId="71" fillId="0" borderId="33" xfId="0" applyNumberFormat="1" applyFont="1" applyFill="1" applyBorder="1" applyAlignment="1" applyProtection="1">
      <alignment horizontal="center" vertical="center"/>
      <protection/>
    </xf>
    <xf numFmtId="191" fontId="71" fillId="0" borderId="49" xfId="0" applyNumberFormat="1" applyFont="1" applyFill="1" applyBorder="1" applyAlignment="1" applyProtection="1">
      <alignment vertical="center"/>
      <protection locked="0"/>
    </xf>
    <xf numFmtId="191" fontId="71" fillId="0" borderId="25" xfId="0" applyNumberFormat="1" applyFont="1" applyFill="1" applyBorder="1" applyAlignment="1" applyProtection="1">
      <alignment vertical="center"/>
      <protection locked="0"/>
    </xf>
    <xf numFmtId="191" fontId="71" fillId="0" borderId="10" xfId="0" applyNumberFormat="1" applyFont="1" applyBorder="1" applyAlignment="1" applyProtection="1">
      <alignment horizontal="center" vertical="center"/>
      <protection locked="0"/>
    </xf>
    <xf numFmtId="0" fontId="70" fillId="0" borderId="44" xfId="0" applyFont="1" applyFill="1" applyBorder="1" applyAlignment="1" applyProtection="1">
      <alignment horizontal="center" vertical="center" textRotation="255"/>
      <protection/>
    </xf>
    <xf numFmtId="0" fontId="70" fillId="0" borderId="47" xfId="0" applyFont="1" applyFill="1" applyBorder="1" applyAlignment="1" applyProtection="1">
      <alignment horizontal="center" vertical="center" textRotation="255"/>
      <protection/>
    </xf>
    <xf numFmtId="0" fontId="70" fillId="0" borderId="11" xfId="0" applyFont="1" applyFill="1" applyBorder="1" applyAlignment="1" applyProtection="1">
      <alignment horizontal="center" vertical="center" textRotation="255"/>
      <protection/>
    </xf>
    <xf numFmtId="0" fontId="70" fillId="0" borderId="48" xfId="0" applyFont="1" applyFill="1" applyBorder="1" applyAlignment="1" applyProtection="1">
      <alignment horizontal="center" vertical="center" textRotation="255"/>
      <protection/>
    </xf>
    <xf numFmtId="0" fontId="70" fillId="0" borderId="27" xfId="0" applyFont="1" applyFill="1" applyBorder="1" applyAlignment="1" applyProtection="1">
      <alignment horizontal="center" vertical="center" textRotation="255"/>
      <protection/>
    </xf>
    <xf numFmtId="0" fontId="70" fillId="0" borderId="33" xfId="0" applyFont="1" applyFill="1" applyBorder="1" applyAlignment="1" applyProtection="1">
      <alignment horizontal="center" vertical="center" textRotation="255"/>
      <protection/>
    </xf>
    <xf numFmtId="0" fontId="70" fillId="0" borderId="48" xfId="0" applyFont="1" applyFill="1" applyBorder="1" applyAlignment="1" applyProtection="1">
      <alignment horizontal="center" vertical="center"/>
      <protection/>
    </xf>
    <xf numFmtId="0" fontId="70" fillId="0" borderId="45" xfId="0" applyFont="1" applyFill="1" applyBorder="1" applyAlignment="1" applyProtection="1">
      <alignment horizontal="center" vertical="center" wrapText="1"/>
      <protection/>
    </xf>
    <xf numFmtId="0" fontId="70" fillId="0" borderId="47" xfId="0" applyFont="1" applyFill="1" applyBorder="1" applyAlignment="1" applyProtection="1">
      <alignment horizontal="center" vertical="center" wrapText="1"/>
      <protection/>
    </xf>
    <xf numFmtId="0" fontId="70" fillId="0" borderId="46" xfId="0" applyFont="1" applyFill="1" applyBorder="1" applyAlignment="1" applyProtection="1">
      <alignment horizontal="center" vertical="center" wrapText="1"/>
      <protection/>
    </xf>
    <xf numFmtId="0" fontId="70" fillId="0" borderId="33" xfId="0" applyFont="1" applyFill="1" applyBorder="1" applyAlignment="1" applyProtection="1">
      <alignment horizontal="center" vertical="center" wrapText="1"/>
      <protection/>
    </xf>
    <xf numFmtId="0" fontId="75" fillId="0" borderId="44" xfId="0" applyFont="1" applyFill="1" applyBorder="1" applyAlignment="1" applyProtection="1">
      <alignment vertical="center" wrapText="1"/>
      <protection/>
    </xf>
    <xf numFmtId="0" fontId="75" fillId="0" borderId="45" xfId="0" applyFont="1" applyFill="1" applyBorder="1" applyAlignment="1" applyProtection="1">
      <alignment vertical="center" wrapText="1"/>
      <protection/>
    </xf>
    <xf numFmtId="0" fontId="75" fillId="0" borderId="47" xfId="0" applyFont="1" applyFill="1" applyBorder="1" applyAlignment="1" applyProtection="1">
      <alignment vertical="center" wrapText="1"/>
      <protection/>
    </xf>
    <xf numFmtId="0" fontId="75" fillId="0" borderId="11" xfId="0" applyFont="1" applyFill="1" applyBorder="1" applyAlignment="1" applyProtection="1">
      <alignment vertical="center" wrapText="1"/>
      <protection/>
    </xf>
    <xf numFmtId="0" fontId="75" fillId="0" borderId="0" xfId="0" applyFont="1" applyFill="1" applyBorder="1" applyAlignment="1" applyProtection="1">
      <alignment vertical="center" wrapText="1"/>
      <protection/>
    </xf>
    <xf numFmtId="0" fontId="75" fillId="0" borderId="48" xfId="0" applyFont="1" applyFill="1" applyBorder="1" applyAlignment="1" applyProtection="1">
      <alignment vertical="center" wrapText="1"/>
      <protection/>
    </xf>
    <xf numFmtId="0" fontId="75" fillId="0" borderId="27" xfId="0" applyFont="1" applyFill="1" applyBorder="1" applyAlignment="1" applyProtection="1">
      <alignment vertical="center" wrapText="1"/>
      <protection/>
    </xf>
    <xf numFmtId="0" fontId="75" fillId="0" borderId="46" xfId="0" applyFont="1" applyFill="1" applyBorder="1" applyAlignment="1" applyProtection="1">
      <alignment vertical="center" wrapText="1"/>
      <protection/>
    </xf>
    <xf numFmtId="0" fontId="75" fillId="0" borderId="33" xfId="0" applyFont="1" applyFill="1" applyBorder="1" applyAlignment="1" applyProtection="1">
      <alignment vertical="center" wrapText="1"/>
      <protection/>
    </xf>
    <xf numFmtId="0" fontId="75" fillId="0" borderId="44" xfId="0" applyFont="1" applyFill="1" applyBorder="1" applyAlignment="1" applyProtection="1">
      <alignment horizontal="center" vertical="center" wrapText="1"/>
      <protection/>
    </xf>
    <xf numFmtId="0" fontId="75" fillId="0" borderId="45" xfId="0" applyFont="1" applyFill="1" applyBorder="1" applyAlignment="1" applyProtection="1">
      <alignment horizontal="center" vertical="center" wrapText="1"/>
      <protection/>
    </xf>
    <xf numFmtId="0" fontId="75" fillId="0" borderId="47" xfId="0" applyFont="1" applyFill="1" applyBorder="1" applyAlignment="1" applyProtection="1">
      <alignment horizontal="center" vertical="center" wrapText="1"/>
      <protection/>
    </xf>
    <xf numFmtId="0" fontId="75" fillId="0" borderId="11" xfId="0" applyFont="1" applyFill="1" applyBorder="1" applyAlignment="1" applyProtection="1">
      <alignment horizontal="center" vertical="center" wrapText="1"/>
      <protection/>
    </xf>
    <xf numFmtId="0" fontId="75" fillId="0" borderId="0" xfId="0" applyFont="1" applyFill="1" applyBorder="1" applyAlignment="1" applyProtection="1">
      <alignment horizontal="center" vertical="center" wrapText="1"/>
      <protection/>
    </xf>
    <xf numFmtId="0" fontId="75" fillId="0" borderId="48" xfId="0" applyFont="1" applyFill="1" applyBorder="1" applyAlignment="1" applyProtection="1">
      <alignment horizontal="center" vertical="center" wrapText="1"/>
      <protection/>
    </xf>
    <xf numFmtId="0" fontId="75" fillId="0" borderId="27" xfId="0" applyFont="1" applyFill="1" applyBorder="1" applyAlignment="1" applyProtection="1">
      <alignment horizontal="center" vertical="center" wrapText="1"/>
      <protection/>
    </xf>
    <xf numFmtId="0" fontId="75" fillId="0" borderId="46" xfId="0" applyFont="1" applyFill="1" applyBorder="1" applyAlignment="1" applyProtection="1">
      <alignment horizontal="center" vertical="center" wrapText="1"/>
      <protection/>
    </xf>
    <xf numFmtId="0" fontId="75" fillId="0" borderId="33" xfId="0" applyFont="1" applyFill="1" applyBorder="1" applyAlignment="1" applyProtection="1">
      <alignment horizontal="center" vertical="center" wrapText="1"/>
      <protection/>
    </xf>
    <xf numFmtId="0" fontId="75" fillId="0" borderId="11" xfId="0" applyFont="1" applyFill="1" applyBorder="1" applyAlignment="1" applyProtection="1">
      <alignment horizontal="center" vertical="center" textRotation="255"/>
      <protection/>
    </xf>
    <xf numFmtId="0" fontId="75" fillId="0" borderId="48" xfId="0" applyFont="1" applyFill="1" applyBorder="1" applyAlignment="1" applyProtection="1">
      <alignment horizontal="center" vertical="center" textRotation="255"/>
      <protection/>
    </xf>
    <xf numFmtId="0" fontId="75" fillId="0" borderId="27" xfId="0" applyFont="1" applyFill="1" applyBorder="1" applyAlignment="1" applyProtection="1">
      <alignment horizontal="center" vertical="center" textRotation="255"/>
      <protection/>
    </xf>
    <xf numFmtId="0" fontId="75" fillId="0" borderId="33" xfId="0" applyFont="1" applyFill="1" applyBorder="1" applyAlignment="1" applyProtection="1">
      <alignment horizontal="center" vertical="center" textRotation="255"/>
      <protection/>
    </xf>
    <xf numFmtId="0" fontId="8" fillId="0" borderId="13" xfId="0" applyFont="1" applyBorder="1" applyAlignment="1" applyProtection="1">
      <alignment horizontal="left" vertical="center"/>
      <protection/>
    </xf>
    <xf numFmtId="0" fontId="70" fillId="0" borderId="44" xfId="0" applyFont="1" applyFill="1" applyBorder="1" applyAlignment="1" applyProtection="1">
      <alignment horizontal="center" vertical="center" wrapText="1"/>
      <protection/>
    </xf>
    <xf numFmtId="0" fontId="70" fillId="0" borderId="11"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70" fillId="0" borderId="48" xfId="0" applyFont="1" applyFill="1" applyBorder="1" applyAlignment="1" applyProtection="1">
      <alignment horizontal="center" vertical="center" wrapText="1"/>
      <protection/>
    </xf>
    <xf numFmtId="0" fontId="70" fillId="0" borderId="27" xfId="0" applyFont="1" applyFill="1" applyBorder="1" applyAlignment="1" applyProtection="1">
      <alignment horizontal="center" vertical="center" wrapText="1"/>
      <protection/>
    </xf>
    <xf numFmtId="0" fontId="70" fillId="0" borderId="45" xfId="0" applyFont="1" applyBorder="1" applyAlignment="1">
      <alignment vertical="center"/>
    </xf>
    <xf numFmtId="0" fontId="70" fillId="0" borderId="47" xfId="0" applyFont="1" applyBorder="1" applyAlignment="1">
      <alignment vertical="center"/>
    </xf>
    <xf numFmtId="0" fontId="70" fillId="0" borderId="0" xfId="0" applyFont="1" applyBorder="1" applyAlignment="1">
      <alignment vertical="center"/>
    </xf>
    <xf numFmtId="0" fontId="70" fillId="0" borderId="48" xfId="0" applyFont="1" applyBorder="1" applyAlignment="1">
      <alignment vertical="center"/>
    </xf>
    <xf numFmtId="0" fontId="70" fillId="0" borderId="46" xfId="0" applyFont="1" applyBorder="1" applyAlignment="1">
      <alignment vertical="center"/>
    </xf>
    <xf numFmtId="0" fontId="70" fillId="0" borderId="33" xfId="0" applyFont="1" applyBorder="1" applyAlignment="1">
      <alignment vertical="center"/>
    </xf>
    <xf numFmtId="191" fontId="71" fillId="0" borderId="10" xfId="0" applyNumberFormat="1" applyFont="1" applyFill="1" applyBorder="1" applyAlignment="1" applyProtection="1">
      <alignment horizontal="center" vertical="center"/>
      <protection locked="0"/>
    </xf>
    <xf numFmtId="0" fontId="0" fillId="0" borderId="18" xfId="0" applyBorder="1" applyAlignment="1">
      <alignment horizontal="center" vertical="center" wrapText="1"/>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49" fontId="0" fillId="0" borderId="10" xfId="0" applyNumberFormat="1" applyBorder="1" applyAlignment="1">
      <alignment horizontal="center" vertical="center" shrinkToFit="1"/>
    </xf>
    <xf numFmtId="0" fontId="0" fillId="0" borderId="10" xfId="0" applyBorder="1" applyAlignment="1">
      <alignment horizontal="center" vertical="center" shrinkToFit="1"/>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50" xfId="0" applyBorder="1" applyAlignment="1">
      <alignment horizontal="center" vertical="center" textRotation="255"/>
    </xf>
    <xf numFmtId="0" fontId="0" fillId="0" borderId="24"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2" xfId="0" applyBorder="1" applyAlignment="1">
      <alignment horizontal="center" vertical="center" textRotation="255"/>
    </xf>
    <xf numFmtId="49" fontId="5" fillId="0" borderId="46" xfId="61" applyNumberFormat="1" applyFont="1" applyFill="1" applyBorder="1" applyAlignment="1">
      <alignment horizontal="left" vertical="center"/>
      <protection/>
    </xf>
    <xf numFmtId="49" fontId="84" fillId="0" borderId="0" xfId="61" applyNumberFormat="1" applyFont="1" applyFill="1" applyBorder="1" applyAlignment="1">
      <alignment vertical="center"/>
      <protection/>
    </xf>
    <xf numFmtId="49" fontId="69" fillId="0" borderId="46" xfId="0" applyNumberFormat="1" applyFont="1" applyBorder="1" applyAlignment="1">
      <alignment horizontal="left" vertical="center"/>
    </xf>
    <xf numFmtId="49" fontId="5" fillId="0" borderId="0" xfId="61" applyNumberFormat="1" applyFont="1" applyFill="1" applyBorder="1" applyAlignment="1">
      <alignment vertical="center"/>
      <protection/>
    </xf>
    <xf numFmtId="49" fontId="5" fillId="0" borderId="46" xfId="64" applyNumberFormat="1" applyFont="1" applyFill="1" applyBorder="1" applyAlignment="1">
      <alignment horizontal="left" vertical="center"/>
      <protection/>
    </xf>
    <xf numFmtId="49" fontId="5" fillId="0" borderId="46" xfId="64" applyNumberFormat="1" applyFont="1" applyFill="1" applyBorder="1" applyAlignment="1">
      <alignment vertical="center"/>
      <protection/>
    </xf>
    <xf numFmtId="49" fontId="84" fillId="0" borderId="46" xfId="61" applyNumberFormat="1" applyFont="1" applyFill="1" applyBorder="1" applyAlignment="1">
      <alignment vertical="center"/>
      <protection/>
    </xf>
    <xf numFmtId="0" fontId="19" fillId="0" borderId="54" xfId="63" applyNumberFormat="1" applyFont="1" applyFill="1" applyBorder="1" applyAlignment="1">
      <alignment horizontal="center" vertical="center" wrapText="1" shrinkToFit="1"/>
      <protection/>
    </xf>
    <xf numFmtId="0" fontId="19" fillId="0" borderId="55" xfId="63" applyNumberFormat="1" applyFont="1" applyFill="1" applyBorder="1" applyAlignment="1">
      <alignment horizontal="center" vertical="center" wrapText="1" shrinkToFit="1"/>
      <protection/>
    </xf>
    <xf numFmtId="0" fontId="19" fillId="0" borderId="10" xfId="63" applyNumberFormat="1" applyFont="1" applyFill="1" applyBorder="1" applyAlignment="1">
      <alignment horizontal="center" vertical="center" wrapText="1" shrinkToFit="1"/>
      <protection/>
    </xf>
    <xf numFmtId="0" fontId="19" fillId="0" borderId="36" xfId="63" applyNumberFormat="1" applyFont="1" applyFill="1" applyBorder="1" applyAlignment="1">
      <alignment horizontal="center" vertical="center" wrapText="1" shrinkToFit="1"/>
      <protection/>
    </xf>
    <xf numFmtId="0" fontId="19" fillId="0" borderId="56" xfId="63" applyNumberFormat="1" applyFont="1" applyFill="1" applyBorder="1" applyAlignment="1">
      <alignment horizontal="center" vertical="center" wrapText="1" shrinkToFit="1"/>
      <protection/>
    </xf>
    <xf numFmtId="0" fontId="19" fillId="0" borderId="57" xfId="63" applyNumberFormat="1" applyFont="1" applyFill="1" applyBorder="1" applyAlignment="1">
      <alignment horizontal="center" vertical="center" wrapText="1" shrinkToFit="1"/>
      <protection/>
    </xf>
    <xf numFmtId="0" fontId="19" fillId="0" borderId="58" xfId="63" applyNumberFormat="1" applyFont="1" applyFill="1" applyBorder="1" applyAlignment="1">
      <alignment horizontal="center" vertical="center" wrapText="1" shrinkToFit="1"/>
      <protection/>
    </xf>
    <xf numFmtId="0" fontId="19" fillId="0" borderId="39" xfId="63" applyNumberFormat="1" applyFont="1" applyFill="1" applyBorder="1" applyAlignment="1">
      <alignment horizontal="center" vertical="center" wrapText="1" shrinkToFit="1"/>
      <protection/>
    </xf>
    <xf numFmtId="0" fontId="22" fillId="0" borderId="10" xfId="63" applyNumberFormat="1" applyFont="1" applyFill="1" applyBorder="1" applyAlignment="1">
      <alignment horizontal="center" vertical="center" wrapText="1" shrinkToFit="1"/>
      <protection/>
    </xf>
    <xf numFmtId="0" fontId="19" fillId="0" borderId="59" xfId="61" applyNumberFormat="1" applyFont="1" applyBorder="1" applyAlignment="1">
      <alignment horizontal="center" vertical="center" wrapText="1" shrinkToFit="1"/>
      <protection/>
    </xf>
    <xf numFmtId="0" fontId="19" fillId="0" borderId="60" xfId="61" applyNumberFormat="1" applyFont="1" applyBorder="1" applyAlignment="1">
      <alignment horizontal="center" vertical="center" wrapText="1" shrinkToFit="1"/>
      <protection/>
    </xf>
    <xf numFmtId="0" fontId="19" fillId="0" borderId="49" xfId="63" applyNumberFormat="1" applyFont="1" applyFill="1" applyBorder="1" applyAlignment="1">
      <alignment horizontal="center" vertical="center" wrapText="1" shrinkToFit="1"/>
      <protection/>
    </xf>
    <xf numFmtId="0" fontId="4" fillId="0" borderId="60" xfId="61" applyNumberFormat="1" applyBorder="1" applyAlignment="1">
      <alignment horizontal="center" vertical="center" wrapText="1" shrinkToFit="1"/>
      <protection/>
    </xf>
    <xf numFmtId="0" fontId="19" fillId="0" borderId="61" xfId="63" applyNumberFormat="1" applyFont="1" applyFill="1" applyBorder="1" applyAlignment="1">
      <alignment horizontal="center" vertical="center" wrapText="1" shrinkToFit="1"/>
      <protection/>
    </xf>
    <xf numFmtId="0" fontId="16" fillId="0" borderId="62" xfId="63" applyNumberFormat="1" applyFont="1" applyFill="1" applyBorder="1" applyAlignment="1">
      <alignment horizontal="center" vertical="center" wrapText="1" shrinkToFit="1"/>
      <protection/>
    </xf>
    <xf numFmtId="0" fontId="16" fillId="0" borderId="63" xfId="63" applyNumberFormat="1" applyFont="1" applyFill="1" applyBorder="1" applyAlignment="1">
      <alignment horizontal="center" vertical="center" wrapText="1" shrinkToFit="1"/>
      <protection/>
    </xf>
    <xf numFmtId="0" fontId="16" fillId="0" borderId="64" xfId="63" applyNumberFormat="1" applyFont="1" applyFill="1" applyBorder="1" applyAlignment="1">
      <alignment horizontal="center" vertical="center" wrapText="1" shrinkToFit="1"/>
      <protection/>
    </xf>
    <xf numFmtId="0" fontId="19" fillId="0" borderId="56" xfId="63" applyNumberFormat="1" applyFont="1" applyFill="1" applyBorder="1" applyAlignment="1">
      <alignment horizontal="center" vertical="center" wrapText="1"/>
      <protection/>
    </xf>
    <xf numFmtId="0" fontId="4" fillId="0" borderId="57" xfId="61" applyNumberFormat="1" applyBorder="1" applyAlignment="1">
      <alignment horizontal="center" vertical="center" wrapText="1"/>
      <protection/>
    </xf>
    <xf numFmtId="0" fontId="4" fillId="0" borderId="58" xfId="61" applyNumberFormat="1" applyBorder="1" applyAlignment="1">
      <alignment horizontal="center" vertical="center" wrapText="1"/>
      <protection/>
    </xf>
    <xf numFmtId="0" fontId="19" fillId="0" borderId="47" xfId="63" applyNumberFormat="1" applyFont="1" applyFill="1" applyBorder="1" applyAlignment="1">
      <alignment horizontal="center" vertical="center" wrapText="1" shrinkToFit="1"/>
      <protection/>
    </xf>
    <xf numFmtId="0" fontId="4" fillId="0" borderId="65" xfId="61" applyNumberFormat="1" applyBorder="1" applyAlignment="1">
      <alignment horizontal="center" vertical="center" wrapText="1" shrinkToFit="1"/>
      <protection/>
    </xf>
    <xf numFmtId="0" fontId="19" fillId="0" borderId="10" xfId="61" applyNumberFormat="1" applyFont="1" applyBorder="1" applyAlignment="1">
      <alignment horizontal="center" vertical="center" wrapText="1" shrinkToFit="1"/>
      <protection/>
    </xf>
    <xf numFmtId="0" fontId="19" fillId="0" borderId="66" xfId="61" applyNumberFormat="1" applyFont="1" applyBorder="1" applyAlignment="1">
      <alignment horizontal="center" vertical="center" wrapText="1" shrinkToFit="1"/>
      <protection/>
    </xf>
    <xf numFmtId="0" fontId="19" fillId="0" borderId="67" xfId="63" applyNumberFormat="1" applyFont="1" applyFill="1" applyBorder="1" applyAlignment="1">
      <alignment horizontal="center" vertical="center" wrapText="1" shrinkToFit="1"/>
      <protection/>
    </xf>
    <xf numFmtId="0" fontId="4" fillId="0" borderId="15" xfId="61" applyNumberFormat="1" applyBorder="1" applyAlignment="1">
      <alignment horizontal="center" vertical="center" wrapText="1" shrinkToFit="1"/>
      <protection/>
    </xf>
    <xf numFmtId="0" fontId="4" fillId="0" borderId="16" xfId="61" applyNumberFormat="1" applyBorder="1" applyAlignment="1">
      <alignment horizontal="center" vertical="center" wrapText="1" shrinkToFit="1"/>
      <protection/>
    </xf>
    <xf numFmtId="0" fontId="4" fillId="0" borderId="10" xfId="61" applyNumberFormat="1" applyBorder="1" applyAlignment="1">
      <alignment horizontal="center" vertical="center" wrapText="1" shrinkToFit="1"/>
      <protection/>
    </xf>
    <xf numFmtId="0" fontId="4" fillId="0" borderId="36" xfId="61" applyNumberFormat="1" applyBorder="1" applyAlignment="1">
      <alignment horizontal="center" vertical="center" wrapText="1" shrinkToFit="1"/>
      <protection/>
    </xf>
    <xf numFmtId="0" fontId="19" fillId="0" borderId="68" xfId="61" applyNumberFormat="1" applyFont="1" applyBorder="1" applyAlignment="1">
      <alignment horizontal="center" vertical="center" wrapText="1" shrinkToFit="1"/>
      <protection/>
    </xf>
    <xf numFmtId="0" fontId="19" fillId="0" borderId="69" xfId="61" applyNumberFormat="1" applyFont="1" applyBorder="1" applyAlignment="1">
      <alignment horizontal="center" vertical="center" wrapText="1" shrinkToFit="1"/>
      <protection/>
    </xf>
    <xf numFmtId="0" fontId="19" fillId="0" borderId="15" xfId="63" applyNumberFormat="1" applyFont="1" applyFill="1" applyBorder="1" applyAlignment="1">
      <alignment horizontal="center" vertical="center" shrinkToFit="1"/>
      <protection/>
    </xf>
    <xf numFmtId="0" fontId="19" fillId="0" borderId="16" xfId="63" applyNumberFormat="1" applyFont="1" applyFill="1" applyBorder="1" applyAlignment="1">
      <alignment horizontal="center" vertical="center" shrinkToFit="1"/>
      <protection/>
    </xf>
    <xf numFmtId="0" fontId="19" fillId="0" borderId="36" xfId="63" applyNumberFormat="1" applyFont="1" applyFill="1" applyBorder="1" applyAlignment="1">
      <alignment horizontal="center" vertical="center" shrinkToFit="1"/>
      <protection/>
    </xf>
    <xf numFmtId="0" fontId="19" fillId="0" borderId="70" xfId="63" applyNumberFormat="1" applyFont="1" applyFill="1" applyBorder="1" applyAlignment="1">
      <alignment horizontal="center" vertical="center" shrinkToFit="1"/>
      <protection/>
    </xf>
    <xf numFmtId="0" fontId="19" fillId="0" borderId="71" xfId="63" applyNumberFormat="1" applyFont="1" applyFill="1" applyBorder="1" applyAlignment="1">
      <alignment horizontal="center" vertical="center" wrapText="1" shrinkToFit="1"/>
      <protection/>
    </xf>
    <xf numFmtId="0" fontId="19" fillId="0" borderId="68" xfId="63" applyNumberFormat="1" applyFont="1" applyFill="1" applyBorder="1" applyAlignment="1">
      <alignment horizontal="center" vertical="center" wrapText="1" shrinkToFit="1"/>
      <protection/>
    </xf>
    <xf numFmtId="0" fontId="19" fillId="0" borderId="69" xfId="63" applyNumberFormat="1" applyFont="1" applyFill="1" applyBorder="1" applyAlignment="1">
      <alignment horizontal="center" vertical="center" wrapText="1" shrinkToFit="1"/>
      <protection/>
    </xf>
    <xf numFmtId="0" fontId="22" fillId="0" borderId="36" xfId="63" applyNumberFormat="1" applyFont="1" applyFill="1" applyBorder="1" applyAlignment="1">
      <alignment horizontal="center" vertical="center" wrapText="1" shrinkToFit="1"/>
      <protection/>
    </xf>
    <xf numFmtId="0" fontId="18" fillId="0" borderId="10" xfId="63" applyNumberFormat="1" applyFont="1" applyFill="1" applyBorder="1" applyAlignment="1">
      <alignment horizontal="center" vertical="center" wrapText="1" shrinkToFit="1"/>
      <protection/>
    </xf>
    <xf numFmtId="0" fontId="18" fillId="0" borderId="66" xfId="63" applyNumberFormat="1" applyFont="1" applyFill="1" applyBorder="1" applyAlignment="1">
      <alignment horizontal="center" vertical="center" wrapText="1" shrinkToFit="1"/>
      <protection/>
    </xf>
    <xf numFmtId="0" fontId="19" fillId="0" borderId="59" xfId="63" applyNumberFormat="1" applyFont="1" applyFill="1" applyBorder="1" applyAlignment="1">
      <alignment horizontal="center" vertical="center" wrapText="1" shrinkToFit="1"/>
      <protection/>
    </xf>
    <xf numFmtId="0" fontId="19" fillId="0" borderId="60" xfId="63" applyNumberFormat="1" applyFont="1" applyFill="1" applyBorder="1" applyAlignment="1">
      <alignment horizontal="center" vertical="center" wrapText="1" shrinkToFit="1"/>
      <protection/>
    </xf>
    <xf numFmtId="0" fontId="19" fillId="0" borderId="57" xfId="61" applyNumberFormat="1" applyFont="1" applyBorder="1" applyAlignment="1">
      <alignment horizontal="center" vertical="center" wrapText="1" shrinkToFit="1"/>
      <protection/>
    </xf>
    <xf numFmtId="0" fontId="19" fillId="0" borderId="58" xfId="61" applyNumberFormat="1" applyFont="1" applyBorder="1" applyAlignment="1">
      <alignment horizontal="center" vertical="center" wrapText="1" shrinkToFit="1"/>
      <protection/>
    </xf>
    <xf numFmtId="0" fontId="19" fillId="0" borderId="67" xfId="63" applyNumberFormat="1" applyFont="1" applyFill="1" applyBorder="1" applyAlignment="1">
      <alignment horizontal="center" vertical="center" shrinkToFit="1"/>
      <protection/>
    </xf>
    <xf numFmtId="0" fontId="18" fillId="0" borderId="42" xfId="63" applyNumberFormat="1" applyFont="1" applyFill="1" applyBorder="1" applyAlignment="1">
      <alignment horizontal="center" vertical="center" wrapText="1" shrinkToFit="1"/>
      <protection/>
    </xf>
    <xf numFmtId="0" fontId="4" fillId="0" borderId="58" xfId="61" applyNumberFormat="1" applyBorder="1" applyAlignment="1">
      <alignment horizontal="center" vertical="center" wrapText="1" shrinkToFit="1"/>
      <protection/>
    </xf>
    <xf numFmtId="0" fontId="4" fillId="0" borderId="69" xfId="61" applyNumberFormat="1" applyBorder="1" applyAlignment="1">
      <alignment horizontal="center" vertical="center" wrapText="1" shrinkToFit="1"/>
      <protection/>
    </xf>
    <xf numFmtId="0" fontId="19" fillId="0" borderId="61" xfId="61" applyNumberFormat="1" applyFont="1" applyBorder="1" applyAlignment="1">
      <alignment horizontal="center" vertical="center" wrapText="1" shrinkToFit="1"/>
      <protection/>
    </xf>
    <xf numFmtId="0" fontId="19" fillId="0" borderId="44" xfId="63" applyNumberFormat="1" applyFont="1" applyFill="1" applyBorder="1" applyAlignment="1">
      <alignment horizontal="center" vertical="center" wrapText="1" shrinkToFit="1"/>
      <protection/>
    </xf>
    <xf numFmtId="0" fontId="4" fillId="0" borderId="72" xfId="61" applyNumberFormat="1" applyBorder="1" applyAlignment="1">
      <alignment horizontal="center" vertical="center" wrapText="1" shrinkToFit="1"/>
      <protection/>
    </xf>
    <xf numFmtId="0" fontId="19" fillId="0" borderId="73" xfId="63" applyNumberFormat="1" applyFont="1" applyFill="1" applyBorder="1" applyAlignment="1">
      <alignment horizontal="center" vertical="center" wrapText="1" shrinkToFit="1"/>
      <protection/>
    </xf>
    <xf numFmtId="0" fontId="19" fillId="0" borderId="57" xfId="63" applyNumberFormat="1" applyFont="1" applyFill="1" applyBorder="1" applyAlignment="1">
      <alignment horizontal="center" vertical="center" shrinkToFit="1"/>
      <protection/>
    </xf>
    <xf numFmtId="0" fontId="19" fillId="0" borderId="58" xfId="63" applyNumberFormat="1" applyFont="1" applyFill="1" applyBorder="1" applyAlignment="1">
      <alignment horizontal="center" vertical="center" shrinkToFit="1"/>
      <protection/>
    </xf>
    <xf numFmtId="0" fontId="19" fillId="0" borderId="74" xfId="63" applyNumberFormat="1" applyFont="1" applyFill="1" applyBorder="1" applyAlignment="1">
      <alignment horizontal="center" vertical="center" shrinkToFit="1"/>
      <protection/>
    </xf>
    <xf numFmtId="0" fontId="19" fillId="0" borderId="75" xfId="63" applyNumberFormat="1" applyFont="1" applyFill="1" applyBorder="1" applyAlignment="1">
      <alignment horizontal="center" vertical="center" shrinkToFit="1"/>
      <protection/>
    </xf>
    <xf numFmtId="0" fontId="19" fillId="0" borderId="76" xfId="63" applyNumberFormat="1" applyFont="1" applyFill="1" applyBorder="1" applyAlignment="1">
      <alignment horizontal="center" vertical="center" shrinkToFit="1"/>
      <protection/>
    </xf>
    <xf numFmtId="0" fontId="19" fillId="0" borderId="61" xfId="63" applyNumberFormat="1" applyFont="1" applyFill="1" applyBorder="1" applyAlignment="1">
      <alignment horizontal="center" vertical="center" shrinkToFit="1"/>
      <protection/>
    </xf>
    <xf numFmtId="0" fontId="19" fillId="0" borderId="10" xfId="63" applyNumberFormat="1" applyFont="1" applyFill="1" applyBorder="1" applyAlignment="1">
      <alignment horizontal="center" vertical="center" shrinkToFit="1"/>
      <protection/>
    </xf>
    <xf numFmtId="0" fontId="19" fillId="0" borderId="38" xfId="63" applyNumberFormat="1" applyFont="1" applyFill="1" applyBorder="1" applyAlignment="1">
      <alignment horizontal="center" vertical="center" wrapText="1" shrinkToFit="1"/>
      <protection/>
    </xf>
    <xf numFmtId="0" fontId="19" fillId="0" borderId="66" xfId="63" applyNumberFormat="1" applyFont="1" applyFill="1" applyBorder="1" applyAlignment="1">
      <alignment horizontal="center" vertical="center" wrapText="1" shrinkToFit="1"/>
      <protection/>
    </xf>
    <xf numFmtId="0" fontId="19" fillId="0" borderId="16" xfId="63" applyNumberFormat="1" applyFont="1" applyFill="1" applyBorder="1" applyAlignment="1">
      <alignment horizontal="center" vertical="center" wrapText="1" shrinkToFit="1"/>
      <protection/>
    </xf>
    <xf numFmtId="0" fontId="4" fillId="0" borderId="15" xfId="61" applyNumberFormat="1" applyBorder="1" applyAlignment="1">
      <alignment horizontal="center" vertical="center" shrinkToFit="1"/>
      <protection/>
    </xf>
    <xf numFmtId="0" fontId="4" fillId="0" borderId="70" xfId="61" applyNumberFormat="1" applyBorder="1" applyAlignment="1">
      <alignment horizontal="center" vertical="center" shrinkToFit="1"/>
      <protection/>
    </xf>
    <xf numFmtId="0" fontId="18" fillId="0" borderId="77" xfId="61" applyNumberFormat="1" applyFont="1" applyBorder="1" applyAlignment="1">
      <alignment horizontal="center" vertical="center" wrapText="1" shrinkToFit="1"/>
      <protection/>
    </xf>
    <xf numFmtId="0" fontId="18" fillId="0" borderId="78" xfId="61" applyNumberFormat="1" applyFont="1" applyBorder="1" applyAlignment="1">
      <alignment horizontal="center" vertical="center" wrapText="1" shrinkToFit="1"/>
      <protection/>
    </xf>
    <xf numFmtId="0" fontId="18" fillId="0" borderId="79" xfId="61" applyNumberFormat="1" applyFont="1" applyBorder="1" applyAlignment="1">
      <alignment horizontal="center" vertical="center" wrapText="1" shrinkToFit="1"/>
      <protection/>
    </xf>
    <xf numFmtId="0" fontId="19" fillId="0" borderId="74" xfId="63" applyNumberFormat="1" applyFont="1" applyFill="1" applyBorder="1" applyAlignment="1">
      <alignment horizontal="center" vertical="center" wrapText="1" shrinkToFit="1"/>
      <protection/>
    </xf>
    <xf numFmtId="0" fontId="19" fillId="0" borderId="75" xfId="63" applyNumberFormat="1" applyFont="1" applyFill="1" applyBorder="1" applyAlignment="1">
      <alignment horizontal="center" vertical="center" wrapText="1" shrinkToFit="1"/>
      <protection/>
    </xf>
    <xf numFmtId="0" fontId="19" fillId="0" borderId="76" xfId="63" applyNumberFormat="1" applyFont="1" applyFill="1" applyBorder="1" applyAlignment="1">
      <alignment horizontal="center" vertical="center" wrapText="1" shrinkToFit="1"/>
      <protection/>
    </xf>
    <xf numFmtId="0" fontId="20" fillId="0" borderId="80" xfId="63" applyNumberFormat="1" applyFont="1" applyFill="1" applyBorder="1" applyAlignment="1">
      <alignment horizontal="center" vertical="center" wrapText="1" shrinkToFit="1"/>
      <protection/>
    </xf>
    <xf numFmtId="0" fontId="20" fillId="0" borderId="43" xfId="63" applyNumberFormat="1" applyFont="1" applyFill="1" applyBorder="1" applyAlignment="1">
      <alignment horizontal="center" vertical="center" wrapText="1" shrinkToFit="1"/>
      <protection/>
    </xf>
    <xf numFmtId="0" fontId="19" fillId="0" borderId="66" xfId="63" applyNumberFormat="1" applyFont="1" applyFill="1" applyBorder="1" applyAlignment="1">
      <alignment horizontal="center" vertical="center" shrinkToFit="1"/>
      <protection/>
    </xf>
    <xf numFmtId="0" fontId="19" fillId="0" borderId="71" xfId="63" applyNumberFormat="1" applyFont="1" applyFill="1" applyBorder="1" applyAlignment="1">
      <alignment horizontal="center" vertical="center" wrapText="1"/>
      <protection/>
    </xf>
    <xf numFmtId="0" fontId="19" fillId="0" borderId="68" xfId="63" applyNumberFormat="1" applyFont="1" applyFill="1" applyBorder="1" applyAlignment="1">
      <alignment horizontal="center" vertical="center" wrapText="1"/>
      <protection/>
    </xf>
    <xf numFmtId="0" fontId="19" fillId="0" borderId="69" xfId="63" applyNumberFormat="1" applyFont="1" applyFill="1" applyBorder="1" applyAlignment="1">
      <alignment horizontal="center" vertical="center" wrapText="1"/>
      <protection/>
    </xf>
    <xf numFmtId="0" fontId="19" fillId="0" borderId="59" xfId="63" applyNumberFormat="1" applyFont="1" applyFill="1" applyBorder="1" applyAlignment="1">
      <alignment horizontal="center" vertical="center" shrinkToFit="1"/>
      <protection/>
    </xf>
    <xf numFmtId="0" fontId="19" fillId="0" borderId="60" xfId="63" applyNumberFormat="1" applyFont="1" applyFill="1" applyBorder="1" applyAlignment="1">
      <alignment horizontal="center" vertical="center" shrinkToFit="1"/>
      <protection/>
    </xf>
    <xf numFmtId="0" fontId="21" fillId="0" borderId="49" xfId="63" applyNumberFormat="1" applyFont="1" applyFill="1" applyBorder="1" applyAlignment="1">
      <alignment horizontal="center" vertical="center" wrapText="1" shrinkToFit="1"/>
      <protection/>
    </xf>
    <xf numFmtId="0" fontId="21" fillId="0" borderId="59" xfId="63" applyNumberFormat="1" applyFont="1" applyFill="1" applyBorder="1" applyAlignment="1">
      <alignment horizontal="center" vertical="center" shrinkToFit="1"/>
      <protection/>
    </xf>
    <xf numFmtId="0" fontId="21" fillId="0" borderId="60" xfId="63" applyNumberFormat="1" applyFont="1" applyFill="1" applyBorder="1" applyAlignment="1">
      <alignment horizontal="center" vertical="center" shrinkToFit="1"/>
      <protection/>
    </xf>
    <xf numFmtId="0" fontId="19" fillId="0" borderId="49" xfId="63" applyNumberFormat="1" applyFont="1" applyFill="1" applyBorder="1" applyAlignment="1">
      <alignment horizontal="center" vertical="center" shrinkToFit="1"/>
      <protection/>
    </xf>
    <xf numFmtId="0" fontId="19" fillId="0" borderId="49" xfId="63" applyNumberFormat="1" applyFont="1" applyFill="1" applyBorder="1" applyAlignment="1">
      <alignment horizontal="center" vertical="center" wrapText="1"/>
      <protection/>
    </xf>
    <xf numFmtId="0" fontId="19" fillId="0" borderId="59" xfId="63" applyNumberFormat="1" applyFont="1" applyFill="1" applyBorder="1" applyAlignment="1">
      <alignment horizontal="center" vertical="center" wrapText="1"/>
      <protection/>
    </xf>
    <xf numFmtId="0" fontId="19" fillId="0" borderId="60" xfId="63" applyNumberFormat="1" applyFont="1" applyFill="1" applyBorder="1" applyAlignment="1">
      <alignment horizontal="center" vertical="center" wrapText="1"/>
      <protection/>
    </xf>
    <xf numFmtId="0" fontId="19" fillId="0" borderId="81" xfId="63" applyNumberFormat="1" applyFont="1" applyFill="1" applyBorder="1" applyAlignment="1">
      <alignment horizontal="center" vertical="center" shrinkToFit="1"/>
      <protection/>
    </xf>
    <xf numFmtId="0" fontId="19" fillId="0" borderId="68" xfId="63" applyNumberFormat="1" applyFont="1" applyFill="1" applyBorder="1" applyAlignment="1">
      <alignment horizontal="center" vertical="center" shrinkToFit="1"/>
      <protection/>
    </xf>
    <xf numFmtId="0" fontId="19" fillId="0" borderId="69" xfId="63" applyNumberFormat="1" applyFont="1" applyFill="1" applyBorder="1" applyAlignment="1">
      <alignment horizontal="center" vertical="center" shrinkToFit="1"/>
      <protection/>
    </xf>
    <xf numFmtId="0" fontId="19" fillId="0" borderId="36" xfId="63" applyNumberFormat="1" applyFont="1" applyFill="1" applyBorder="1" applyAlignment="1">
      <alignment horizontal="center" vertical="center" wrapText="1"/>
      <protection/>
    </xf>
    <xf numFmtId="0" fontId="4" fillId="0" borderId="15" xfId="61" applyNumberFormat="1" applyBorder="1" applyAlignment="1">
      <alignment horizontal="center" vertical="center" wrapText="1"/>
      <protection/>
    </xf>
    <xf numFmtId="0" fontId="4" fillId="0" borderId="70" xfId="61" applyNumberFormat="1" applyBorder="1" applyAlignment="1">
      <alignment horizontal="center" vertical="center" wrapText="1"/>
      <protection/>
    </xf>
    <xf numFmtId="0" fontId="4" fillId="0" borderId="59" xfId="61" applyNumberFormat="1" applyBorder="1" applyAlignment="1">
      <alignment horizontal="center" vertical="center" shrinkToFit="1"/>
      <protection/>
    </xf>
    <xf numFmtId="0" fontId="4" fillId="0" borderId="60" xfId="61" applyNumberFormat="1" applyBorder="1" applyAlignment="1">
      <alignment horizontal="center" vertical="center" shrinkToFit="1"/>
      <protection/>
    </xf>
    <xf numFmtId="0" fontId="4" fillId="0" borderId="59" xfId="61" applyNumberFormat="1" applyBorder="1" applyAlignment="1">
      <alignment horizontal="center" vertical="center" wrapText="1"/>
      <protection/>
    </xf>
    <xf numFmtId="0" fontId="4" fillId="0" borderId="60" xfId="61" applyNumberFormat="1" applyBorder="1" applyAlignment="1">
      <alignment horizontal="center" vertical="center" wrapText="1"/>
      <protection/>
    </xf>
    <xf numFmtId="0" fontId="18" fillId="0" borderId="71" xfId="61" applyNumberFormat="1" applyFont="1" applyBorder="1" applyAlignment="1">
      <alignment horizontal="center" vertical="center" wrapText="1" shrinkToFit="1"/>
      <protection/>
    </xf>
    <xf numFmtId="0" fontId="18" fillId="0" borderId="68" xfId="61" applyNumberFormat="1" applyFont="1" applyBorder="1" applyAlignment="1">
      <alignment horizontal="center" vertical="center" wrapText="1" shrinkToFit="1"/>
      <protection/>
    </xf>
    <xf numFmtId="0" fontId="18" fillId="0" borderId="69" xfId="61" applyNumberFormat="1" applyFont="1" applyBorder="1" applyAlignment="1">
      <alignment horizontal="center" vertical="center" wrapText="1" shrinkToFit="1"/>
      <protection/>
    </xf>
    <xf numFmtId="0" fontId="18" fillId="0" borderId="49" xfId="61" applyNumberFormat="1" applyFont="1" applyBorder="1" applyAlignment="1">
      <alignment horizontal="center" vertical="center" wrapText="1" shrinkToFit="1"/>
      <protection/>
    </xf>
    <xf numFmtId="0" fontId="18" fillId="0" borderId="59" xfId="61" applyNumberFormat="1" applyFont="1" applyBorder="1" applyAlignment="1">
      <alignment horizontal="center" vertical="center" wrapText="1" shrinkToFit="1"/>
      <protection/>
    </xf>
    <xf numFmtId="0" fontId="18" fillId="0" borderId="60" xfId="61" applyNumberFormat="1" applyFont="1" applyBorder="1" applyAlignment="1">
      <alignment horizontal="center" vertical="center" wrapText="1" shrinkToFit="1"/>
      <protection/>
    </xf>
    <xf numFmtId="0" fontId="18" fillId="0" borderId="56" xfId="61" applyNumberFormat="1" applyFont="1" applyBorder="1" applyAlignment="1">
      <alignment horizontal="center" vertical="center" wrapText="1" shrinkToFit="1"/>
      <protection/>
    </xf>
    <xf numFmtId="0" fontId="18" fillId="0" borderId="57" xfId="61" applyNumberFormat="1" applyFont="1" applyBorder="1" applyAlignment="1">
      <alignment horizontal="center" vertical="center" wrapText="1" shrinkToFit="1"/>
      <protection/>
    </xf>
    <xf numFmtId="0" fontId="18" fillId="0" borderId="58" xfId="61" applyNumberFormat="1" applyFont="1" applyBorder="1" applyAlignment="1">
      <alignment horizontal="center" vertical="center" wrapText="1" shrinkToFit="1"/>
      <protection/>
    </xf>
    <xf numFmtId="0" fontId="19" fillId="0" borderId="82" xfId="61" applyNumberFormat="1" applyFont="1" applyBorder="1" applyAlignment="1">
      <alignment horizontal="center" vertical="center" wrapText="1" shrinkToFit="1"/>
      <protection/>
    </xf>
    <xf numFmtId="0" fontId="19" fillId="0" borderId="45" xfId="61" applyNumberFormat="1" applyFont="1" applyBorder="1" applyAlignment="1">
      <alignment horizontal="center" vertical="center" wrapText="1" shrinkToFit="1"/>
      <protection/>
    </xf>
    <xf numFmtId="0" fontId="19" fillId="0" borderId="83" xfId="61" applyNumberFormat="1" applyFont="1" applyBorder="1" applyAlignment="1">
      <alignment horizontal="center" vertical="center" wrapText="1" shrinkToFit="1"/>
      <protection/>
    </xf>
    <xf numFmtId="0" fontId="15" fillId="0" borderId="0" xfId="63" applyNumberFormat="1" applyFont="1" applyFill="1" applyAlignment="1">
      <alignment horizontal="left" vertical="center"/>
      <protection/>
    </xf>
    <xf numFmtId="0" fontId="10" fillId="0" borderId="0" xfId="61" applyNumberFormat="1" applyFont="1" applyFill="1" applyAlignment="1">
      <alignment horizontal="left" vertical="center"/>
      <protection/>
    </xf>
    <xf numFmtId="0" fontId="15" fillId="0" borderId="0" xfId="63" applyNumberFormat="1" applyFont="1" applyFill="1" applyAlignment="1">
      <alignment horizontal="left" vertical="center" shrinkToFit="1"/>
      <protection/>
    </xf>
    <xf numFmtId="0" fontId="18" fillId="0" borderId="44" xfId="63" applyNumberFormat="1" applyFont="1" applyFill="1" applyBorder="1" applyAlignment="1">
      <alignment horizontal="center" vertical="center" textRotation="255" shrinkToFit="1"/>
      <protection/>
    </xf>
    <xf numFmtId="0" fontId="18" fillId="0" borderId="11" xfId="63" applyNumberFormat="1" applyFont="1" applyFill="1" applyBorder="1" applyAlignment="1">
      <alignment horizontal="center" vertical="center" textRotation="255" shrinkToFit="1"/>
      <protection/>
    </xf>
    <xf numFmtId="0" fontId="18" fillId="0" borderId="72" xfId="63" applyNumberFormat="1" applyFont="1" applyFill="1" applyBorder="1" applyAlignment="1">
      <alignment horizontal="center" vertical="center" textRotation="255" shrinkToFit="1"/>
      <protection/>
    </xf>
    <xf numFmtId="0" fontId="19" fillId="0" borderId="84" xfId="63" applyNumberFormat="1" applyFont="1" applyFill="1" applyBorder="1" applyAlignment="1">
      <alignment horizontal="center" vertical="center" shrinkToFit="1"/>
      <protection/>
    </xf>
    <xf numFmtId="0" fontId="19" fillId="0" borderId="85" xfId="63" applyNumberFormat="1" applyFont="1" applyFill="1" applyBorder="1" applyAlignment="1">
      <alignment horizontal="center" vertical="center" shrinkToFit="1"/>
      <protection/>
    </xf>
    <xf numFmtId="0" fontId="19" fillId="0" borderId="86" xfId="63" applyNumberFormat="1" applyFont="1" applyFill="1" applyBorder="1" applyAlignment="1">
      <alignment horizontal="center" vertical="center" shrinkToFit="1"/>
      <protection/>
    </xf>
    <xf numFmtId="0" fontId="19" fillId="0" borderId="87" xfId="63" applyNumberFormat="1" applyFont="1" applyFill="1" applyBorder="1" applyAlignment="1">
      <alignment horizontal="center" vertical="center" shrinkToFit="1"/>
      <protection/>
    </xf>
    <xf numFmtId="0" fontId="19" fillId="0" borderId="0" xfId="63" applyNumberFormat="1" applyFont="1" applyFill="1" applyBorder="1" applyAlignment="1">
      <alignment horizontal="center" vertical="center" shrinkToFit="1"/>
      <protection/>
    </xf>
    <xf numFmtId="0" fontId="19" fillId="0" borderId="88" xfId="63" applyNumberFormat="1" applyFont="1" applyFill="1" applyBorder="1" applyAlignment="1">
      <alignment horizontal="center" vertical="center" shrinkToFit="1"/>
      <protection/>
    </xf>
    <xf numFmtId="0" fontId="19" fillId="0" borderId="89" xfId="63" applyNumberFormat="1" applyFont="1" applyFill="1" applyBorder="1" applyAlignment="1">
      <alignment horizontal="center" vertical="center" shrinkToFit="1"/>
      <protection/>
    </xf>
    <xf numFmtId="0" fontId="19" fillId="0" borderId="90" xfId="63" applyNumberFormat="1" applyFont="1" applyFill="1" applyBorder="1" applyAlignment="1">
      <alignment horizontal="center" vertical="center" shrinkToFit="1"/>
      <protection/>
    </xf>
    <xf numFmtId="0" fontId="19" fillId="0" borderId="91" xfId="63" applyNumberFormat="1" applyFont="1" applyFill="1" applyBorder="1" applyAlignment="1">
      <alignment horizontal="center" vertical="center" shrinkToFit="1"/>
      <protection/>
    </xf>
    <xf numFmtId="0" fontId="10" fillId="0" borderId="76" xfId="61"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名簿_様式訂正案" xfId="63"/>
    <cellStyle name="標準_様式２_帳票" xfId="64"/>
    <cellStyle name="良い" xfId="65"/>
  </cellStyles>
  <dxfs count="29">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FFFF99"/>
        </patternFill>
      </fill>
    </dxf>
    <dxf>
      <font>
        <color rgb="FFFF0000"/>
      </font>
    </dxf>
    <dxf>
      <font>
        <color rgb="FFFF0000"/>
      </font>
      <fill>
        <patternFill patternType="none">
          <bgColor indexed="65"/>
        </patternFill>
      </fill>
    </dxf>
    <dxf>
      <font>
        <color rgb="FFFF0000"/>
      </font>
      <fill>
        <patternFill patternType="none">
          <bgColor indexed="65"/>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CCFFFF"/>
        </patternFill>
      </fill>
    </dxf>
    <dxf>
      <border>
        <left style="thin"/>
        <right style="thin"/>
        <top style="thin"/>
        <bottom style="thin"/>
      </border>
    </dxf>
    <dxf>
      <font>
        <color theme="0"/>
      </font>
    </dxf>
    <dxf>
      <font>
        <color theme="0"/>
      </font>
    </dxf>
    <dxf>
      <border>
        <left style="thin"/>
        <right style="thin"/>
        <top style="thin"/>
        <bottom style="thin"/>
      </border>
    </dxf>
    <dxf>
      <font>
        <color auto="1"/>
      </font>
      <border>
        <left style="thin"/>
        <right style="thin"/>
        <top style="thin"/>
        <bottom style="thin"/>
      </border>
    </dxf>
    <dxf>
      <font>
        <color theme="0"/>
      </font>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ont>
        <color theme="0"/>
      </font>
      <border/>
    </dxf>
    <dxf>
      <font>
        <color auto="1"/>
      </font>
      <border>
        <left style="thin">
          <color rgb="FF000000"/>
        </left>
        <right style="thin">
          <color rgb="FF000000"/>
        </right>
        <top style="thin"/>
        <bottom style="thin">
          <color rgb="FF000000"/>
        </bottom>
      </border>
    </dxf>
    <dxf>
      <font>
        <color rgb="FFFF0000"/>
      </font>
      <fill>
        <patternFill patternType="none">
          <bgColor indexed="65"/>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34"/>
  <sheetViews>
    <sheetView showGridLines="0" view="pageBreakPreview" zoomScaleSheetLayoutView="100" zoomScalePageLayoutView="0" workbookViewId="0" topLeftCell="A7">
      <selection activeCell="K1" sqref="K1"/>
    </sheetView>
  </sheetViews>
  <sheetFormatPr defaultColWidth="9.140625" defaultRowHeight="19.5" customHeight="1"/>
  <cols>
    <col min="1" max="1" width="3.57421875" style="0" customWidth="1"/>
    <col min="3" max="3" width="5.28125" style="0" bestFit="1" customWidth="1"/>
    <col min="4" max="4" width="7.421875" style="0" bestFit="1" customWidth="1"/>
    <col min="5" max="5" width="8.28125" style="0" customWidth="1"/>
    <col min="6" max="6" width="5.28125" style="0" bestFit="1" customWidth="1"/>
    <col min="7" max="7" width="9.00390625" style="0" bestFit="1" customWidth="1"/>
    <col min="8" max="8" width="9.140625" style="0" customWidth="1"/>
    <col min="9" max="9" width="10.57421875" style="0" customWidth="1"/>
    <col min="10" max="10" width="12.57421875" style="0" customWidth="1"/>
    <col min="11" max="11" width="10.57421875" style="0" customWidth="1"/>
    <col min="12" max="12" width="3.57421875" style="0" customWidth="1"/>
  </cols>
  <sheetData>
    <row r="1" spans="1:12" ht="19.5" customHeight="1">
      <c r="A1" s="213" t="s">
        <v>327</v>
      </c>
      <c r="B1" s="214"/>
      <c r="C1" s="215"/>
      <c r="D1" s="211" t="s">
        <v>361</v>
      </c>
      <c r="E1" s="212"/>
      <c r="K1" s="64"/>
      <c r="L1" s="5"/>
    </row>
    <row r="2" spans="9:11" ht="19.5" customHeight="1">
      <c r="I2" s="116" t="s">
        <v>323</v>
      </c>
      <c r="J2" s="216" t="s">
        <v>500</v>
      </c>
      <c r="K2" s="216"/>
    </row>
    <row r="3" spans="9:11" ht="19.5" customHeight="1">
      <c r="I3" s="5" t="s">
        <v>6</v>
      </c>
      <c r="J3" s="216"/>
      <c r="K3" s="216"/>
    </row>
    <row r="4" spans="9:11" ht="19.5" customHeight="1">
      <c r="I4" s="5" t="s">
        <v>7</v>
      </c>
      <c r="J4" s="217"/>
      <c r="K4" s="217"/>
    </row>
    <row r="5" spans="9:20" ht="19.5" customHeight="1">
      <c r="I5" s="5" t="s">
        <v>11</v>
      </c>
      <c r="J5" s="218">
        <f>IF(OR(H14="",I14="",J14="",K14=""),"",(H14&amp;"-"&amp;VLOOKUP(I14,リスト!K4:L50,2,FALSE)&amp;"-"&amp;VLOOKUP(J14,リスト!O4:P12,2,FALSE)&amp;"-"&amp;K14&amp;"-1"))</f>
      </c>
      <c r="K5" s="218"/>
      <c r="O5" s="7"/>
      <c r="P5" s="7"/>
      <c r="Q5" s="7"/>
      <c r="R5" s="7"/>
      <c r="S5" s="7"/>
      <c r="T5" s="7"/>
    </row>
    <row r="6" spans="2:20" ht="19.5" customHeight="1">
      <c r="B6" t="s">
        <v>8</v>
      </c>
      <c r="O6" s="7"/>
      <c r="P6" s="7"/>
      <c r="Q6" s="7"/>
      <c r="R6" s="7"/>
      <c r="S6" s="7"/>
      <c r="T6" s="7"/>
    </row>
    <row r="7" spans="2:20" ht="19.5" customHeight="1">
      <c r="B7" t="s">
        <v>9</v>
      </c>
      <c r="O7" s="7"/>
      <c r="P7" s="7"/>
      <c r="Q7" s="7"/>
      <c r="R7" s="7"/>
      <c r="S7" s="7"/>
      <c r="T7" s="7"/>
    </row>
    <row r="8" spans="15:20" ht="19.5" customHeight="1">
      <c r="O8" s="7"/>
      <c r="P8" s="7"/>
      <c r="Q8" s="7"/>
      <c r="R8" s="7"/>
      <c r="S8" s="7"/>
      <c r="T8" s="7"/>
    </row>
    <row r="9" spans="6:20" ht="19.5" customHeight="1">
      <c r="F9" s="206" t="s">
        <v>10</v>
      </c>
      <c r="G9" s="206"/>
      <c r="H9" s="208"/>
      <c r="I9" s="208"/>
      <c r="J9" s="208"/>
      <c r="K9" s="208"/>
      <c r="O9" s="7"/>
      <c r="P9" s="7"/>
      <c r="Q9" s="7"/>
      <c r="R9" s="7"/>
      <c r="S9" s="7"/>
      <c r="T9" s="7"/>
    </row>
    <row r="10" spans="6:12" ht="19.5" customHeight="1">
      <c r="F10" s="3" t="s">
        <v>12</v>
      </c>
      <c r="G10" s="3" t="s">
        <v>13</v>
      </c>
      <c r="H10" s="207"/>
      <c r="I10" s="207"/>
      <c r="J10" s="208"/>
      <c r="K10" s="208"/>
      <c r="L10" s="43" t="s">
        <v>222</v>
      </c>
    </row>
    <row r="12" spans="8:11" ht="19.5" customHeight="1">
      <c r="H12" s="205" t="s">
        <v>5</v>
      </c>
      <c r="I12" s="205"/>
      <c r="J12" s="205"/>
      <c r="K12" s="205"/>
    </row>
    <row r="13" spans="8:11" ht="19.5" customHeight="1">
      <c r="H13" s="2" t="s">
        <v>1</v>
      </c>
      <c r="I13" s="2" t="s">
        <v>2</v>
      </c>
      <c r="J13" s="4" t="s">
        <v>3</v>
      </c>
      <c r="K13" s="2" t="s">
        <v>4</v>
      </c>
    </row>
    <row r="14" spans="8:11" ht="19.5" customHeight="1">
      <c r="H14" s="117">
        <v>29</v>
      </c>
      <c r="I14" s="40"/>
      <c r="J14" s="41"/>
      <c r="K14" s="40"/>
    </row>
    <row r="16" spans="2:11" ht="19.5" customHeight="1">
      <c r="B16" s="210" t="s">
        <v>359</v>
      </c>
      <c r="C16" s="210"/>
      <c r="D16" s="210"/>
      <c r="E16" s="210"/>
      <c r="F16" s="210"/>
      <c r="G16" s="210"/>
      <c r="H16" s="210"/>
      <c r="I16" s="210"/>
      <c r="J16" s="210"/>
      <c r="K16" s="210"/>
    </row>
    <row r="17" spans="2:11" ht="19.5" customHeight="1">
      <c r="B17" s="209"/>
      <c r="C17" s="209"/>
      <c r="D17" s="209"/>
      <c r="E17" s="209"/>
      <c r="F17" s="209"/>
      <c r="G17" s="209"/>
      <c r="H17" s="209"/>
      <c r="I17" s="209"/>
      <c r="J17" s="209"/>
      <c r="K17" s="209"/>
    </row>
    <row r="18" spans="2:11" ht="19.5" customHeight="1">
      <c r="B18" s="204"/>
      <c r="C18" s="204"/>
      <c r="D18" s="204"/>
      <c r="E18" s="204"/>
      <c r="F18" s="204"/>
      <c r="G18" s="204"/>
      <c r="H18" s="204"/>
      <c r="I18" s="204"/>
      <c r="J18" s="204"/>
      <c r="K18" s="204"/>
    </row>
    <row r="19" spans="2:11" ht="19.5" customHeight="1">
      <c r="B19" s="203" t="s">
        <v>364</v>
      </c>
      <c r="C19" s="203"/>
      <c r="D19" s="203"/>
      <c r="E19" s="203"/>
      <c r="F19" s="203"/>
      <c r="G19" s="203"/>
      <c r="H19" s="203"/>
      <c r="I19" s="203"/>
      <c r="J19" s="203"/>
      <c r="K19" s="203"/>
    </row>
    <row r="20" spans="2:11" ht="19.5" customHeight="1">
      <c r="B20" s="203"/>
      <c r="C20" s="203"/>
      <c r="D20" s="203"/>
      <c r="E20" s="203"/>
      <c r="F20" s="203"/>
      <c r="G20" s="203"/>
      <c r="H20" s="203"/>
      <c r="I20" s="203"/>
      <c r="J20" s="203"/>
      <c r="K20" s="203"/>
    </row>
    <row r="21" spans="2:11" ht="19.5" customHeight="1">
      <c r="B21" s="203"/>
      <c r="C21" s="203"/>
      <c r="D21" s="203"/>
      <c r="E21" s="203"/>
      <c r="F21" s="203"/>
      <c r="G21" s="203"/>
      <c r="H21" s="203"/>
      <c r="I21" s="203"/>
      <c r="J21" s="203"/>
      <c r="K21" s="203"/>
    </row>
    <row r="22" spans="2:11" ht="19.5" customHeight="1">
      <c r="B22" s="203"/>
      <c r="C22" s="203"/>
      <c r="D22" s="203"/>
      <c r="E22" s="203"/>
      <c r="F22" s="203"/>
      <c r="G22" s="203"/>
      <c r="H22" s="203"/>
      <c r="I22" s="203"/>
      <c r="J22" s="203"/>
      <c r="K22" s="203"/>
    </row>
    <row r="23" spans="2:11" ht="19.5" customHeight="1">
      <c r="B23" s="204"/>
      <c r="C23" s="204"/>
      <c r="D23" s="204"/>
      <c r="E23" s="204"/>
      <c r="F23" s="204"/>
      <c r="G23" s="204"/>
      <c r="H23" s="204"/>
      <c r="I23" s="204"/>
      <c r="J23" s="204"/>
      <c r="K23" s="204"/>
    </row>
    <row r="24" spans="2:11" ht="19.5" customHeight="1">
      <c r="B24" s="204" t="s">
        <v>14</v>
      </c>
      <c r="C24" s="204"/>
      <c r="D24" s="204"/>
      <c r="E24" s="204"/>
      <c r="F24" s="204"/>
      <c r="G24" s="204"/>
      <c r="H24" s="204"/>
      <c r="I24" s="204"/>
      <c r="J24" s="204"/>
      <c r="K24" s="204"/>
    </row>
    <row r="26" spans="2:11" ht="19.5" customHeight="1">
      <c r="B26" s="48" t="s">
        <v>129</v>
      </c>
      <c r="C26" s="199" t="s">
        <v>324</v>
      </c>
      <c r="D26" s="200"/>
      <c r="E26" s="197" t="s">
        <v>365</v>
      </c>
      <c r="F26" s="197"/>
      <c r="G26" s="197"/>
      <c r="H26" s="197"/>
      <c r="I26" s="197"/>
      <c r="J26" s="197"/>
      <c r="K26" s="198"/>
    </row>
    <row r="27" spans="2:11" ht="19.5" customHeight="1">
      <c r="B27" s="42"/>
      <c r="C27" s="199" t="s">
        <v>325</v>
      </c>
      <c r="D27" s="200"/>
      <c r="E27" s="86" t="s">
        <v>363</v>
      </c>
      <c r="F27" s="87"/>
      <c r="G27" s="87"/>
      <c r="H27" s="87"/>
      <c r="I27" s="87"/>
      <c r="J27" s="87"/>
      <c r="K27" s="88"/>
    </row>
    <row r="28" spans="2:11" ht="19.5" customHeight="1">
      <c r="B28" s="42"/>
      <c r="C28" s="201" t="s">
        <v>326</v>
      </c>
      <c r="D28" s="202"/>
      <c r="E28" s="197" t="s">
        <v>362</v>
      </c>
      <c r="F28" s="197"/>
      <c r="G28" s="197"/>
      <c r="H28" s="197"/>
      <c r="I28" s="197"/>
      <c r="J28" s="197"/>
      <c r="K28" s="198"/>
    </row>
    <row r="29" ht="19.5" customHeight="1">
      <c r="D29" s="1"/>
    </row>
    <row r="30" ht="19.5" customHeight="1">
      <c r="D30" s="1"/>
    </row>
    <row r="31" ht="19.5" customHeight="1">
      <c r="D31" s="1"/>
    </row>
    <row r="32" spans="4:11" ht="19.5" customHeight="1">
      <c r="D32" s="1"/>
      <c r="K32" s="5" t="s">
        <v>228</v>
      </c>
    </row>
    <row r="33" ht="21" customHeight="1">
      <c r="D33" s="1"/>
    </row>
    <row r="34" ht="19.5" customHeight="1">
      <c r="D34" s="1"/>
    </row>
  </sheetData>
  <sheetProtection password="FA59" sheet="1"/>
  <mergeCells count="22">
    <mergeCell ref="D1:E1"/>
    <mergeCell ref="A1:C1"/>
    <mergeCell ref="J2:K2"/>
    <mergeCell ref="J3:K3"/>
    <mergeCell ref="J4:K4"/>
    <mergeCell ref="J5:K5"/>
    <mergeCell ref="H12:K12"/>
    <mergeCell ref="B23:K23"/>
    <mergeCell ref="F9:G9"/>
    <mergeCell ref="H10:I10"/>
    <mergeCell ref="J10:K10"/>
    <mergeCell ref="H9:K9"/>
    <mergeCell ref="B17:K17"/>
    <mergeCell ref="B16:K16"/>
    <mergeCell ref="B18:K18"/>
    <mergeCell ref="E26:K26"/>
    <mergeCell ref="C26:D26"/>
    <mergeCell ref="C28:D28"/>
    <mergeCell ref="C27:D27"/>
    <mergeCell ref="E28:K28"/>
    <mergeCell ref="B19:K22"/>
    <mergeCell ref="B24:K24"/>
  </mergeCells>
  <conditionalFormatting sqref="H9:K9">
    <cfRule type="expression" priority="16" dxfId="24" stopIfTrue="1">
      <formula>$H$9=""</formula>
    </cfRule>
  </conditionalFormatting>
  <conditionalFormatting sqref="H10:I10">
    <cfRule type="expression" priority="15" dxfId="24" stopIfTrue="1">
      <formula>$H$10=""</formula>
    </cfRule>
  </conditionalFormatting>
  <conditionalFormatting sqref="J10:K10">
    <cfRule type="expression" priority="14" dxfId="24" stopIfTrue="1">
      <formula>$J$10=""</formula>
    </cfRule>
  </conditionalFormatting>
  <conditionalFormatting sqref="F9:G9">
    <cfRule type="expression" priority="12" dxfId="25" stopIfTrue="1">
      <formula>$H$9&lt;&gt;""</formula>
    </cfRule>
    <cfRule type="expression" priority="13" dxfId="26" stopIfTrue="1">
      <formula>$H$9=""</formula>
    </cfRule>
  </conditionalFormatting>
  <conditionalFormatting sqref="F10">
    <cfRule type="expression" priority="10" dxfId="26" stopIfTrue="1">
      <formula>$H$10=""</formula>
    </cfRule>
    <cfRule type="expression" priority="11" dxfId="25" stopIfTrue="1">
      <formula>$H$10&lt;&gt;""</formula>
    </cfRule>
  </conditionalFormatting>
  <conditionalFormatting sqref="G10">
    <cfRule type="expression" priority="8" dxfId="25" stopIfTrue="1">
      <formula>$J$10&lt;&gt;""</formula>
    </cfRule>
    <cfRule type="expression" priority="9" dxfId="26" stopIfTrue="1">
      <formula>$J$10=""</formula>
    </cfRule>
  </conditionalFormatting>
  <conditionalFormatting sqref="B26:B28">
    <cfRule type="expression" priority="7" dxfId="1" stopIfTrue="1">
      <formula>$B26=""</formula>
    </cfRule>
  </conditionalFormatting>
  <conditionalFormatting sqref="J3:K4">
    <cfRule type="expression" priority="6" dxfId="1" stopIfTrue="1">
      <formula>$J3=""</formula>
    </cfRule>
  </conditionalFormatting>
  <conditionalFormatting sqref="J5:K5">
    <cfRule type="expression" priority="5" dxfId="0" stopIfTrue="1">
      <formula>$J$5=""</formula>
    </cfRule>
  </conditionalFormatting>
  <conditionalFormatting sqref="H14:K14">
    <cfRule type="expression" priority="4" dxfId="1" stopIfTrue="1">
      <formula>H$14=""</formula>
    </cfRule>
  </conditionalFormatting>
  <conditionalFormatting sqref="J2:K2">
    <cfRule type="expression" priority="1" dxfId="1" stopIfTrue="1">
      <formula>$J2=""</formula>
    </cfRule>
  </conditionalFormatting>
  <dataValidations count="9">
    <dataValidation type="list" allowBlank="1" showInputMessage="1" showErrorMessage="1" error="都道府県はリストから選択してください。" sqref="I14">
      <formula1>INDIRECT("リスト!$K$4:$K$50")</formula1>
    </dataValidation>
    <dataValidation type="list" allowBlank="1" showInputMessage="1" showErrorMessage="1" error="取りまとめ機関はリストから選択してください。" sqref="J14">
      <formula1>INDIRECT("リスト!$O$4:$O$12")</formula1>
    </dataValidation>
    <dataValidation type="list" allowBlank="1" showInputMessage="1" showErrorMessage="1" error="提出区分はリストから選択してください。" sqref="J2:K2">
      <formula1>"予備登録申請書,登録申請書,変更登録申請書"</formula1>
    </dataValidation>
    <dataValidation type="custom" allowBlank="1" showInputMessage="1" showErrorMessage="1" error="受付番号は3桁の半角数字（ 001 ～ 999 ）で入力してください。" imeMode="disabled" sqref="K14">
      <formula1>AND(ISNUMBER(INT(K14)),INT(K14)&gt;=1,INT(K14)&lt;=999,LENB(K14)=3)</formula1>
    </dataValidation>
    <dataValidation type="date" allowBlank="1" showInputMessage="1" showErrorMessage="1" error="提出日付は「平成29年2月14日」から「平成30年3月31日」の間の日付で入力してください。" sqref="J4:K4">
      <formula1>42780</formula1>
      <formula2>43190</formula2>
    </dataValidation>
    <dataValidation type="custom" operator="lessThanOrEqual" allowBlank="1" showInputMessage="1" showErrorMessage="1" error="事業体名は全角25文字以内です。&#10;※空白（スペース）も全角で入力してください。" sqref="H9:K9">
      <formula1>AND(LENB(H9)&lt;=50,H9=WIDECHAR(H9))</formula1>
    </dataValidation>
    <dataValidation type="custom" operator="lessThanOrEqual" allowBlank="1" showErrorMessage="1" error="役職は全角20文字以内です。&#10;※空白（スペース）も全角で入力してください。" sqref="H10:I10">
      <formula1>AND(LENB(H10)&lt;=40,H10=WIDECHAR(H10))</formula1>
    </dataValidation>
    <dataValidation type="custom" operator="lessThanOrEqual" allowBlank="1" showInputMessage="1" showErrorMessage="1" error="代表者名は全角20文字以内です。&#10;※空白（スペース）も全角で入力してください。" sqref="J10:K10">
      <formula1>AND(LENB(J10)&lt;=40,J10=WIDECHAR(J10))</formula1>
    </dataValidation>
    <dataValidation type="list" allowBlank="1" showInputMessage="1" showErrorMessage="1" error="提出書類はリストから○を選択してください。" sqref="B27:B28">
      <formula1>INDIRECT("リスト!$G$13")</formula1>
    </dataValidation>
  </dataValidations>
  <printOptions/>
  <pageMargins left="0.7874015748031497" right="0.3937007874015748" top="0.7874015748031497" bottom="0.3937007874015748" header="0.3937007874015748" footer="0.196850393700787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BM92"/>
  <sheetViews>
    <sheetView showGridLines="0" tabSelected="1" view="pageBreakPreview" zoomScaleSheetLayoutView="100" zoomScalePageLayoutView="0" workbookViewId="0" topLeftCell="A1">
      <selection activeCell="B1" sqref="B1:F1"/>
    </sheetView>
  </sheetViews>
  <sheetFormatPr defaultColWidth="2.28125" defaultRowHeight="10.5" customHeight="1"/>
  <cols>
    <col min="1" max="16" width="2.28125" style="50" customWidth="1"/>
    <col min="17" max="17" width="4.57421875" style="50" customWidth="1"/>
    <col min="18" max="26" width="2.28125" style="50" customWidth="1"/>
    <col min="27" max="32" width="2.57421875" style="50" customWidth="1"/>
    <col min="33" max="34" width="2.28125" style="50" customWidth="1"/>
    <col min="35" max="40" width="2.421875" style="50" customWidth="1"/>
    <col min="41" max="43" width="2.57421875" style="50" customWidth="1"/>
    <col min="44" max="44" width="4.8515625" style="50" customWidth="1"/>
    <col min="45" max="16384" width="2.28125" style="50" customWidth="1"/>
  </cols>
  <sheetData>
    <row r="1" spans="2:44" ht="10.5" customHeight="1">
      <c r="B1" s="304" t="s">
        <v>472</v>
      </c>
      <c r="C1" s="305"/>
      <c r="D1" s="305"/>
      <c r="E1" s="305"/>
      <c r="F1" s="306"/>
      <c r="G1" s="53" t="s">
        <v>366</v>
      </c>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65"/>
    </row>
    <row r="2" spans="2:44" ht="10.5" customHeight="1">
      <c r="B2" s="311" t="str">
        <f>'1-1（表紙）'!J2</f>
        <v>予備登録申請書</v>
      </c>
      <c r="C2" s="312"/>
      <c r="D2" s="312"/>
      <c r="E2" s="312"/>
      <c r="F2" s="312"/>
      <c r="G2" s="312"/>
      <c r="H2" s="312"/>
      <c r="I2" s="312"/>
      <c r="J2" s="312"/>
      <c r="K2" s="312"/>
      <c r="L2" s="312"/>
      <c r="M2" s="312"/>
      <c r="N2" s="312"/>
      <c r="O2" s="312"/>
      <c r="P2" s="312"/>
      <c r="Q2" s="54"/>
      <c r="R2" s="54"/>
      <c r="S2" s="54"/>
      <c r="T2" s="54"/>
      <c r="U2" s="54"/>
      <c r="V2" s="54"/>
      <c r="W2" s="54"/>
      <c r="X2" s="219" t="s">
        <v>249</v>
      </c>
      <c r="Y2" s="219"/>
      <c r="Z2" s="219"/>
      <c r="AA2" s="219"/>
      <c r="AB2" s="219"/>
      <c r="AC2" s="219"/>
      <c r="AD2" s="219"/>
      <c r="AE2" s="219"/>
      <c r="AF2" s="219"/>
      <c r="AG2" s="219"/>
      <c r="AH2" s="219"/>
      <c r="AI2" s="219"/>
      <c r="AJ2" s="219"/>
      <c r="AK2" s="219"/>
      <c r="AL2" s="219"/>
      <c r="AM2" s="219"/>
      <c r="AN2" s="219"/>
      <c r="AO2" s="219"/>
      <c r="AP2" s="219"/>
      <c r="AQ2" s="219"/>
      <c r="AR2" s="54"/>
    </row>
    <row r="3" spans="2:44" ht="10.5" customHeight="1">
      <c r="B3" s="312"/>
      <c r="C3" s="312"/>
      <c r="D3" s="312"/>
      <c r="E3" s="312"/>
      <c r="F3" s="312"/>
      <c r="G3" s="312"/>
      <c r="H3" s="312"/>
      <c r="I3" s="312"/>
      <c r="J3" s="312"/>
      <c r="K3" s="312"/>
      <c r="L3" s="312"/>
      <c r="M3" s="312"/>
      <c r="N3" s="312"/>
      <c r="O3" s="312"/>
      <c r="P3" s="312"/>
      <c r="Q3" s="54"/>
      <c r="R3" s="54"/>
      <c r="S3" s="54"/>
      <c r="T3" s="54"/>
      <c r="U3" s="54"/>
      <c r="V3" s="54"/>
      <c r="W3" s="54"/>
      <c r="X3" s="219" t="s">
        <v>245</v>
      </c>
      <c r="Y3" s="219"/>
      <c r="Z3" s="219"/>
      <c r="AA3" s="219"/>
      <c r="AB3" s="219"/>
      <c r="AC3" s="219" t="s">
        <v>246</v>
      </c>
      <c r="AD3" s="219"/>
      <c r="AE3" s="219"/>
      <c r="AF3" s="219"/>
      <c r="AG3" s="219"/>
      <c r="AH3" s="219" t="s">
        <v>247</v>
      </c>
      <c r="AI3" s="219"/>
      <c r="AJ3" s="219"/>
      <c r="AK3" s="219"/>
      <c r="AL3" s="219"/>
      <c r="AM3" s="219" t="s">
        <v>248</v>
      </c>
      <c r="AN3" s="219"/>
      <c r="AO3" s="219"/>
      <c r="AP3" s="219"/>
      <c r="AQ3" s="219"/>
      <c r="AR3" s="54"/>
    </row>
    <row r="4" spans="2:44" ht="10.5" customHeight="1">
      <c r="B4" s="312"/>
      <c r="C4" s="312"/>
      <c r="D4" s="312"/>
      <c r="E4" s="312"/>
      <c r="F4" s="312"/>
      <c r="G4" s="312"/>
      <c r="H4" s="312"/>
      <c r="I4" s="312"/>
      <c r="J4" s="312"/>
      <c r="K4" s="312"/>
      <c r="L4" s="312"/>
      <c r="M4" s="312"/>
      <c r="N4" s="312"/>
      <c r="O4" s="312"/>
      <c r="P4" s="312"/>
      <c r="Q4" s="54"/>
      <c r="R4" s="54"/>
      <c r="S4" s="54"/>
      <c r="T4" s="54"/>
      <c r="U4" s="54"/>
      <c r="V4" s="54"/>
      <c r="W4" s="54"/>
      <c r="X4" s="283">
        <v>29</v>
      </c>
      <c r="Y4" s="283"/>
      <c r="Z4" s="283"/>
      <c r="AA4" s="283"/>
      <c r="AB4" s="283"/>
      <c r="AC4" s="284">
        <f>IF('1-1（表紙）'!$I$14="","",'1-1（表紙）'!$I$14)</f>
      </c>
      <c r="AD4" s="284"/>
      <c r="AE4" s="284"/>
      <c r="AF4" s="284"/>
      <c r="AG4" s="284"/>
      <c r="AH4" s="308">
        <f>IF('1-1（表紙）'!$J$14="","",'1-1（表紙）'!$J$14)</f>
      </c>
      <c r="AI4" s="309"/>
      <c r="AJ4" s="309"/>
      <c r="AK4" s="309"/>
      <c r="AL4" s="310"/>
      <c r="AM4" s="284">
        <f>IF('1-1（表紙）'!$K$14="","",'1-1（表紙）'!$K$14)</f>
      </c>
      <c r="AN4" s="284"/>
      <c r="AO4" s="284"/>
      <c r="AP4" s="284"/>
      <c r="AQ4" s="284"/>
      <c r="AR4" s="54"/>
    </row>
    <row r="5" spans="2:44" ht="6.75" customHeight="1">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row>
    <row r="6" spans="2:44" ht="14.25" customHeight="1">
      <c r="B6" s="292" t="s">
        <v>315</v>
      </c>
      <c r="C6" s="292"/>
      <c r="D6" s="219" t="s">
        <v>250</v>
      </c>
      <c r="E6" s="219"/>
      <c r="F6" s="219"/>
      <c r="G6" s="219"/>
      <c r="H6" s="307" t="str">
        <f>IF('1-1（表紙）'!$H$9="","表紙に事業体名を入力してください。",'1-1（表紙）'!$H$9)</f>
        <v>表紙に事業体名を入力してください。</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54"/>
    </row>
    <row r="7" spans="2:44" ht="14.25" customHeight="1">
      <c r="B7" s="292"/>
      <c r="C7" s="292"/>
      <c r="D7" s="219" t="s">
        <v>251</v>
      </c>
      <c r="E7" s="219"/>
      <c r="F7" s="219"/>
      <c r="G7" s="219"/>
      <c r="H7" s="307" t="str">
        <f>IF(('1-1（表紙）'!$J$10=""),"表紙に役職及び代表者名を入力してください。",CONCATENATE('1-1（表紙）'!$H$10,"　",'1-1（表紙）'!$J$10))</f>
        <v>表紙に役職及び代表者名を入力してください。</v>
      </c>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54"/>
    </row>
    <row r="8" spans="2:44" ht="14.25" customHeight="1">
      <c r="B8" s="292"/>
      <c r="C8" s="292"/>
      <c r="D8" s="277" t="s">
        <v>252</v>
      </c>
      <c r="E8" s="277"/>
      <c r="F8" s="277"/>
      <c r="G8" s="277"/>
      <c r="H8" s="302"/>
      <c r="I8" s="302"/>
      <c r="J8" s="302"/>
      <c r="K8" s="302"/>
      <c r="L8" s="302"/>
      <c r="M8" s="302"/>
      <c r="N8" s="302"/>
      <c r="O8" s="302"/>
      <c r="P8" s="302"/>
      <c r="Q8" s="302"/>
      <c r="R8" s="302"/>
      <c r="S8" s="302"/>
      <c r="T8" s="302"/>
      <c r="U8" s="302"/>
      <c r="V8" s="302"/>
      <c r="W8" s="302"/>
      <c r="X8" s="302"/>
      <c r="Y8" s="302"/>
      <c r="Z8" s="302"/>
      <c r="AA8" s="277" t="s">
        <v>255</v>
      </c>
      <c r="AB8" s="277"/>
      <c r="AC8" s="277"/>
      <c r="AD8" s="277"/>
      <c r="AE8" s="277"/>
      <c r="AF8" s="299"/>
      <c r="AG8" s="300"/>
      <c r="AH8" s="300"/>
      <c r="AI8" s="300"/>
      <c r="AJ8" s="300"/>
      <c r="AK8" s="300"/>
      <c r="AL8" s="300"/>
      <c r="AM8" s="300"/>
      <c r="AN8" s="300"/>
      <c r="AO8" s="300"/>
      <c r="AP8" s="300"/>
      <c r="AQ8" s="301"/>
      <c r="AR8" s="54"/>
    </row>
    <row r="9" spans="2:44" ht="14.25" customHeight="1">
      <c r="B9" s="292"/>
      <c r="C9" s="292"/>
      <c r="D9" s="277" t="s">
        <v>253</v>
      </c>
      <c r="E9" s="277"/>
      <c r="F9" s="277"/>
      <c r="G9" s="277"/>
      <c r="H9" s="277" t="s">
        <v>254</v>
      </c>
      <c r="I9" s="277"/>
      <c r="J9" s="277"/>
      <c r="K9" s="277"/>
      <c r="L9" s="313"/>
      <c r="M9" s="314"/>
      <c r="N9" s="314"/>
      <c r="O9" s="314"/>
      <c r="P9" s="314"/>
      <c r="Q9" s="314"/>
      <c r="R9" s="314"/>
      <c r="S9" s="314"/>
      <c r="T9" s="314"/>
      <c r="U9" s="315"/>
      <c r="V9" s="277" t="s">
        <v>246</v>
      </c>
      <c r="W9" s="277"/>
      <c r="X9" s="277"/>
      <c r="Y9" s="277"/>
      <c r="Z9" s="277"/>
      <c r="AA9" s="316">
        <f>IF('1-1（表紙）'!I14="","",'1-1（表紙）'!I14)</f>
      </c>
      <c r="AB9" s="317"/>
      <c r="AC9" s="317"/>
      <c r="AD9" s="317"/>
      <c r="AE9" s="317"/>
      <c r="AF9" s="317"/>
      <c r="AG9" s="317"/>
      <c r="AH9" s="317"/>
      <c r="AI9" s="317"/>
      <c r="AJ9" s="317"/>
      <c r="AK9" s="317"/>
      <c r="AL9" s="317"/>
      <c r="AM9" s="317"/>
      <c r="AN9" s="317"/>
      <c r="AO9" s="317"/>
      <c r="AP9" s="317"/>
      <c r="AQ9" s="318"/>
      <c r="AR9" s="54"/>
    </row>
    <row r="10" spans="2:44" ht="14.25" customHeight="1">
      <c r="B10" s="292"/>
      <c r="C10" s="292"/>
      <c r="D10" s="277"/>
      <c r="E10" s="277"/>
      <c r="F10" s="277"/>
      <c r="G10" s="277"/>
      <c r="H10" s="299"/>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1"/>
      <c r="AR10" s="54"/>
    </row>
    <row r="11" spans="2:44" ht="14.25" customHeight="1">
      <c r="B11" s="292"/>
      <c r="C11" s="292"/>
      <c r="D11" s="277" t="s">
        <v>256</v>
      </c>
      <c r="E11" s="277"/>
      <c r="F11" s="277"/>
      <c r="G11" s="277"/>
      <c r="H11" s="313"/>
      <c r="I11" s="314"/>
      <c r="J11" s="314"/>
      <c r="K11" s="314"/>
      <c r="L11" s="314"/>
      <c r="M11" s="314"/>
      <c r="N11" s="314"/>
      <c r="O11" s="314"/>
      <c r="P11" s="314"/>
      <c r="Q11" s="314"/>
      <c r="R11" s="314"/>
      <c r="S11" s="314"/>
      <c r="T11" s="314"/>
      <c r="U11" s="315"/>
      <c r="V11" s="277" t="s">
        <v>257</v>
      </c>
      <c r="W11" s="277"/>
      <c r="X11" s="277"/>
      <c r="Y11" s="277"/>
      <c r="Z11" s="277"/>
      <c r="AA11" s="313"/>
      <c r="AB11" s="314"/>
      <c r="AC11" s="314"/>
      <c r="AD11" s="314"/>
      <c r="AE11" s="314"/>
      <c r="AF11" s="314"/>
      <c r="AG11" s="314"/>
      <c r="AH11" s="314"/>
      <c r="AI11" s="314"/>
      <c r="AJ11" s="314"/>
      <c r="AK11" s="314"/>
      <c r="AL11" s="314"/>
      <c r="AM11" s="314"/>
      <c r="AN11" s="314"/>
      <c r="AO11" s="314"/>
      <c r="AP11" s="314"/>
      <c r="AQ11" s="315"/>
      <c r="AR11" s="54"/>
    </row>
    <row r="12" spans="2:44" ht="14.25" customHeight="1">
      <c r="B12" s="292"/>
      <c r="C12" s="292"/>
      <c r="D12" s="277" t="s">
        <v>258</v>
      </c>
      <c r="E12" s="277"/>
      <c r="F12" s="277"/>
      <c r="G12" s="277"/>
      <c r="H12" s="319"/>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1"/>
      <c r="AR12" s="54"/>
    </row>
    <row r="13" spans="2:44" ht="14.25" customHeight="1">
      <c r="B13" s="292"/>
      <c r="C13" s="292"/>
      <c r="D13" s="277" t="s">
        <v>312</v>
      </c>
      <c r="E13" s="277"/>
      <c r="F13" s="277"/>
      <c r="G13" s="277"/>
      <c r="H13" s="277"/>
      <c r="I13" s="277"/>
      <c r="J13" s="277"/>
      <c r="K13" s="277"/>
      <c r="L13" s="277"/>
      <c r="M13" s="277"/>
      <c r="N13" s="277"/>
      <c r="O13" s="277"/>
      <c r="P13" s="277"/>
      <c r="Q13" s="277"/>
      <c r="R13" s="277"/>
      <c r="S13" s="277"/>
      <c r="T13" s="277"/>
      <c r="U13" s="277"/>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54"/>
    </row>
    <row r="14" spans="2:44" ht="14.25" customHeight="1">
      <c r="B14" s="292"/>
      <c r="C14" s="292"/>
      <c r="D14" s="322" t="s">
        <v>259</v>
      </c>
      <c r="E14" s="322"/>
      <c r="F14" s="322"/>
      <c r="G14" s="322"/>
      <c r="H14" s="277" t="s">
        <v>260</v>
      </c>
      <c r="I14" s="277"/>
      <c r="J14" s="277"/>
      <c r="K14" s="277"/>
      <c r="L14" s="303"/>
      <c r="M14" s="303"/>
      <c r="N14" s="303"/>
      <c r="O14" s="303"/>
      <c r="P14" s="303"/>
      <c r="Q14" s="303"/>
      <c r="R14" s="303"/>
      <c r="S14" s="303"/>
      <c r="T14" s="303"/>
      <c r="U14" s="303"/>
      <c r="V14" s="277" t="s">
        <v>261</v>
      </c>
      <c r="W14" s="277"/>
      <c r="X14" s="277"/>
      <c r="Y14" s="277"/>
      <c r="Z14" s="277"/>
      <c r="AA14" s="285"/>
      <c r="AB14" s="285"/>
      <c r="AC14" s="285"/>
      <c r="AD14" s="285"/>
      <c r="AE14" s="285"/>
      <c r="AF14" s="285"/>
      <c r="AG14" s="285"/>
      <c r="AH14" s="285"/>
      <c r="AI14" s="285"/>
      <c r="AJ14" s="285"/>
      <c r="AK14" s="285"/>
      <c r="AL14" s="285"/>
      <c r="AM14" s="285"/>
      <c r="AN14" s="285"/>
      <c r="AO14" s="285"/>
      <c r="AP14" s="285"/>
      <c r="AQ14" s="285"/>
      <c r="AR14" s="54"/>
    </row>
    <row r="15" spans="2:44" ht="14.25" customHeight="1">
      <c r="B15" s="292"/>
      <c r="C15" s="292"/>
      <c r="D15" s="322"/>
      <c r="E15" s="322"/>
      <c r="F15" s="322"/>
      <c r="G15" s="322"/>
      <c r="H15" s="277" t="s">
        <v>262</v>
      </c>
      <c r="I15" s="277"/>
      <c r="J15" s="277"/>
      <c r="K15" s="277"/>
      <c r="L15" s="277"/>
      <c r="M15" s="277"/>
      <c r="N15" s="277"/>
      <c r="O15" s="277"/>
      <c r="P15" s="277"/>
      <c r="Q15" s="277"/>
      <c r="R15" s="277"/>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54"/>
    </row>
    <row r="16" spans="2:44" ht="6.75" customHeight="1">
      <c r="B16" s="55"/>
      <c r="C16" s="56"/>
      <c r="D16" s="56"/>
      <c r="E16" s="56"/>
      <c r="F16" s="56"/>
      <c r="G16" s="56"/>
      <c r="H16" s="56"/>
      <c r="I16" s="56"/>
      <c r="J16" s="56"/>
      <c r="K16" s="56"/>
      <c r="L16" s="56"/>
      <c r="M16" s="56"/>
      <c r="N16" s="56"/>
      <c r="O16" s="56"/>
      <c r="P16" s="56"/>
      <c r="Q16" s="56"/>
      <c r="R16" s="56"/>
      <c r="S16" s="5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4"/>
    </row>
    <row r="17" spans="2:44" ht="12" customHeight="1">
      <c r="B17" s="365" t="s">
        <v>313</v>
      </c>
      <c r="C17" s="366"/>
      <c r="D17" s="366"/>
      <c r="E17" s="366"/>
      <c r="F17" s="366"/>
      <c r="G17" s="366"/>
      <c r="H17" s="366"/>
      <c r="I17" s="366"/>
      <c r="J17" s="367"/>
      <c r="K17" s="383" t="s">
        <v>370</v>
      </c>
      <c r="L17" s="366"/>
      <c r="M17" s="366"/>
      <c r="N17" s="366"/>
      <c r="O17" s="366"/>
      <c r="P17" s="366"/>
      <c r="Q17" s="366"/>
      <c r="R17" s="366"/>
      <c r="S17" s="366"/>
      <c r="T17" s="366"/>
      <c r="U17" s="367"/>
      <c r="V17" s="76"/>
      <c r="W17" s="286" t="s">
        <v>376</v>
      </c>
      <c r="X17" s="287"/>
      <c r="Y17" s="287"/>
      <c r="Z17" s="287"/>
      <c r="AA17" s="287"/>
      <c r="AB17" s="287"/>
      <c r="AC17" s="287"/>
      <c r="AD17" s="287"/>
      <c r="AE17" s="287"/>
      <c r="AF17" s="287"/>
      <c r="AG17" s="287"/>
      <c r="AH17" s="287"/>
      <c r="AI17" s="287"/>
      <c r="AJ17" s="287"/>
      <c r="AK17" s="287"/>
      <c r="AL17" s="287"/>
      <c r="AM17" s="287"/>
      <c r="AN17" s="287"/>
      <c r="AO17" s="287"/>
      <c r="AP17" s="287"/>
      <c r="AQ17" s="288"/>
      <c r="AR17" s="54"/>
    </row>
    <row r="18" spans="2:44" ht="12" customHeight="1">
      <c r="B18" s="368"/>
      <c r="C18" s="369"/>
      <c r="D18" s="369"/>
      <c r="E18" s="369"/>
      <c r="F18" s="369"/>
      <c r="G18" s="369"/>
      <c r="H18" s="369"/>
      <c r="I18" s="369"/>
      <c r="J18" s="370"/>
      <c r="K18" s="371"/>
      <c r="L18" s="372"/>
      <c r="M18" s="372"/>
      <c r="N18" s="372"/>
      <c r="O18" s="372"/>
      <c r="P18" s="372"/>
      <c r="Q18" s="372"/>
      <c r="R18" s="372"/>
      <c r="S18" s="372"/>
      <c r="T18" s="372"/>
      <c r="U18" s="373"/>
      <c r="V18" s="76"/>
      <c r="W18" s="289"/>
      <c r="X18" s="290"/>
      <c r="Y18" s="290"/>
      <c r="Z18" s="290"/>
      <c r="AA18" s="290"/>
      <c r="AB18" s="290"/>
      <c r="AC18" s="290"/>
      <c r="AD18" s="290"/>
      <c r="AE18" s="290"/>
      <c r="AF18" s="290"/>
      <c r="AG18" s="290"/>
      <c r="AH18" s="290"/>
      <c r="AI18" s="290"/>
      <c r="AJ18" s="290"/>
      <c r="AK18" s="290"/>
      <c r="AL18" s="290"/>
      <c r="AM18" s="290"/>
      <c r="AN18" s="290"/>
      <c r="AO18" s="290"/>
      <c r="AP18" s="290"/>
      <c r="AQ18" s="291"/>
      <c r="AR18" s="54"/>
    </row>
    <row r="19" spans="2:44" ht="9" customHeight="1">
      <c r="B19" s="368"/>
      <c r="C19" s="369"/>
      <c r="D19" s="369"/>
      <c r="E19" s="369"/>
      <c r="F19" s="369"/>
      <c r="G19" s="369"/>
      <c r="H19" s="369"/>
      <c r="I19" s="369"/>
      <c r="J19" s="370"/>
      <c r="K19" s="377" t="s">
        <v>367</v>
      </c>
      <c r="L19" s="378"/>
      <c r="M19" s="378"/>
      <c r="N19" s="379"/>
      <c r="O19" s="377" t="s">
        <v>368</v>
      </c>
      <c r="P19" s="378"/>
      <c r="Q19" s="379"/>
      <c r="R19" s="377" t="s">
        <v>369</v>
      </c>
      <c r="S19" s="378"/>
      <c r="T19" s="378"/>
      <c r="U19" s="379"/>
      <c r="V19" s="57"/>
      <c r="W19" s="341" t="s">
        <v>317</v>
      </c>
      <c r="X19" s="342"/>
      <c r="Y19" s="342"/>
      <c r="Z19" s="342"/>
      <c r="AA19" s="342"/>
      <c r="AB19" s="342"/>
      <c r="AC19" s="342"/>
      <c r="AD19" s="342"/>
      <c r="AE19" s="342"/>
      <c r="AF19" s="342"/>
      <c r="AG19" s="342"/>
      <c r="AH19" s="342"/>
      <c r="AI19" s="342"/>
      <c r="AJ19" s="342"/>
      <c r="AK19" s="342"/>
      <c r="AL19" s="343"/>
      <c r="AM19" s="323"/>
      <c r="AN19" s="324"/>
      <c r="AO19" s="324"/>
      <c r="AP19" s="324"/>
      <c r="AQ19" s="325"/>
      <c r="AR19" s="54"/>
    </row>
    <row r="20" spans="2:44" ht="9" customHeight="1">
      <c r="B20" s="371"/>
      <c r="C20" s="372"/>
      <c r="D20" s="372"/>
      <c r="E20" s="372"/>
      <c r="F20" s="372"/>
      <c r="G20" s="372"/>
      <c r="H20" s="372"/>
      <c r="I20" s="372"/>
      <c r="J20" s="373"/>
      <c r="K20" s="380"/>
      <c r="L20" s="381"/>
      <c r="M20" s="381"/>
      <c r="N20" s="382"/>
      <c r="O20" s="380"/>
      <c r="P20" s="381"/>
      <c r="Q20" s="382"/>
      <c r="R20" s="380"/>
      <c r="S20" s="381"/>
      <c r="T20" s="381"/>
      <c r="U20" s="382"/>
      <c r="V20" s="57"/>
      <c r="W20" s="344"/>
      <c r="X20" s="345"/>
      <c r="Y20" s="345"/>
      <c r="Z20" s="345"/>
      <c r="AA20" s="345"/>
      <c r="AB20" s="345"/>
      <c r="AC20" s="345"/>
      <c r="AD20" s="345"/>
      <c r="AE20" s="345"/>
      <c r="AF20" s="345"/>
      <c r="AG20" s="345"/>
      <c r="AH20" s="345"/>
      <c r="AI20" s="345"/>
      <c r="AJ20" s="345"/>
      <c r="AK20" s="345"/>
      <c r="AL20" s="346"/>
      <c r="AM20" s="323"/>
      <c r="AN20" s="324"/>
      <c r="AO20" s="324"/>
      <c r="AP20" s="324"/>
      <c r="AQ20" s="325"/>
      <c r="AR20" s="54"/>
    </row>
    <row r="21" spans="2:44" ht="10.5" customHeight="1">
      <c r="B21" s="224"/>
      <c r="C21" s="225"/>
      <c r="D21" s="342" t="s">
        <v>298</v>
      </c>
      <c r="E21" s="342"/>
      <c r="F21" s="342"/>
      <c r="G21" s="342"/>
      <c r="H21" s="342"/>
      <c r="I21" s="342"/>
      <c r="J21" s="343"/>
      <c r="K21" s="236"/>
      <c r="L21" s="236"/>
      <c r="M21" s="236"/>
      <c r="N21" s="236"/>
      <c r="O21" s="241"/>
      <c r="P21" s="242"/>
      <c r="Q21" s="243"/>
      <c r="R21" s="241"/>
      <c r="S21" s="242"/>
      <c r="T21" s="242"/>
      <c r="U21" s="243"/>
      <c r="V21" s="66"/>
      <c r="W21" s="344"/>
      <c r="X21" s="345"/>
      <c r="Y21" s="345"/>
      <c r="Z21" s="345"/>
      <c r="AA21" s="345"/>
      <c r="AB21" s="345"/>
      <c r="AC21" s="345"/>
      <c r="AD21" s="345"/>
      <c r="AE21" s="345"/>
      <c r="AF21" s="345"/>
      <c r="AG21" s="345"/>
      <c r="AH21" s="345"/>
      <c r="AI21" s="345"/>
      <c r="AJ21" s="345"/>
      <c r="AK21" s="345"/>
      <c r="AL21" s="346"/>
      <c r="AM21" s="323"/>
      <c r="AN21" s="324"/>
      <c r="AO21" s="324"/>
      <c r="AP21" s="324"/>
      <c r="AQ21" s="325"/>
      <c r="AR21" s="54"/>
    </row>
    <row r="22" spans="2:44" ht="10.5" customHeight="1">
      <c r="B22" s="226"/>
      <c r="C22" s="227"/>
      <c r="D22" s="345"/>
      <c r="E22" s="345"/>
      <c r="F22" s="345"/>
      <c r="G22" s="345"/>
      <c r="H22" s="345"/>
      <c r="I22" s="345"/>
      <c r="J22" s="346"/>
      <c r="K22" s="236"/>
      <c r="L22" s="236"/>
      <c r="M22" s="236"/>
      <c r="N22" s="236"/>
      <c r="O22" s="374"/>
      <c r="P22" s="375"/>
      <c r="Q22" s="376"/>
      <c r="R22" s="374"/>
      <c r="S22" s="375"/>
      <c r="T22" s="375"/>
      <c r="U22" s="376"/>
      <c r="V22" s="66"/>
      <c r="W22" s="344"/>
      <c r="X22" s="345"/>
      <c r="Y22" s="345"/>
      <c r="Z22" s="345"/>
      <c r="AA22" s="345"/>
      <c r="AB22" s="345"/>
      <c r="AC22" s="345"/>
      <c r="AD22" s="345"/>
      <c r="AE22" s="345"/>
      <c r="AF22" s="345"/>
      <c r="AG22" s="345"/>
      <c r="AH22" s="345"/>
      <c r="AI22" s="345"/>
      <c r="AJ22" s="345"/>
      <c r="AK22" s="345"/>
      <c r="AL22" s="346"/>
      <c r="AM22" s="323"/>
      <c r="AN22" s="324"/>
      <c r="AO22" s="324"/>
      <c r="AP22" s="324"/>
      <c r="AQ22" s="325"/>
      <c r="AR22" s="54"/>
    </row>
    <row r="23" spans="2:44" ht="10.5" customHeight="1">
      <c r="B23" s="226"/>
      <c r="C23" s="227"/>
      <c r="D23" s="348"/>
      <c r="E23" s="348"/>
      <c r="F23" s="348"/>
      <c r="G23" s="348"/>
      <c r="H23" s="348"/>
      <c r="I23" s="348"/>
      <c r="J23" s="349"/>
      <c r="K23" s="236"/>
      <c r="L23" s="236"/>
      <c r="M23" s="236"/>
      <c r="N23" s="236"/>
      <c r="O23" s="244"/>
      <c r="P23" s="245"/>
      <c r="Q23" s="246"/>
      <c r="R23" s="244"/>
      <c r="S23" s="245"/>
      <c r="T23" s="245"/>
      <c r="U23" s="246"/>
      <c r="V23" s="66"/>
      <c r="W23" s="347"/>
      <c r="X23" s="348"/>
      <c r="Y23" s="348"/>
      <c r="Z23" s="348"/>
      <c r="AA23" s="348"/>
      <c r="AB23" s="348"/>
      <c r="AC23" s="348"/>
      <c r="AD23" s="348"/>
      <c r="AE23" s="348"/>
      <c r="AF23" s="348"/>
      <c r="AG23" s="348"/>
      <c r="AH23" s="348"/>
      <c r="AI23" s="348"/>
      <c r="AJ23" s="348"/>
      <c r="AK23" s="348"/>
      <c r="AL23" s="349"/>
      <c r="AM23" s="326"/>
      <c r="AN23" s="327"/>
      <c r="AO23" s="327"/>
      <c r="AP23" s="327"/>
      <c r="AQ23" s="328"/>
      <c r="AR23" s="54"/>
    </row>
    <row r="24" spans="2:44" ht="9.75" customHeight="1">
      <c r="B24" s="226"/>
      <c r="C24" s="227"/>
      <c r="D24" s="341" t="s">
        <v>299</v>
      </c>
      <c r="E24" s="342"/>
      <c r="F24" s="342"/>
      <c r="G24" s="342"/>
      <c r="H24" s="342"/>
      <c r="I24" s="342"/>
      <c r="J24" s="343"/>
      <c r="K24" s="236"/>
      <c r="L24" s="236"/>
      <c r="M24" s="236"/>
      <c r="N24" s="236"/>
      <c r="O24" s="241"/>
      <c r="P24" s="242"/>
      <c r="Q24" s="243"/>
      <c r="R24" s="241"/>
      <c r="S24" s="242"/>
      <c r="T24" s="242"/>
      <c r="U24" s="243"/>
      <c r="V24" s="66"/>
      <c r="W24" s="407" t="s">
        <v>320</v>
      </c>
      <c r="X24" s="408"/>
      <c r="Y24" s="408"/>
      <c r="Z24" s="408"/>
      <c r="AA24" s="408"/>
      <c r="AB24" s="408"/>
      <c r="AC24" s="408"/>
      <c r="AD24" s="408"/>
      <c r="AE24" s="408"/>
      <c r="AF24" s="408"/>
      <c r="AG24" s="408"/>
      <c r="AH24" s="408"/>
      <c r="AI24" s="408"/>
      <c r="AJ24" s="408"/>
      <c r="AK24" s="408"/>
      <c r="AL24" s="409"/>
      <c r="AM24" s="329"/>
      <c r="AN24" s="330"/>
      <c r="AO24" s="330"/>
      <c r="AP24" s="330"/>
      <c r="AQ24" s="331"/>
      <c r="AR24" s="54"/>
    </row>
    <row r="25" spans="2:44" ht="9.75" customHeight="1">
      <c r="B25" s="226"/>
      <c r="C25" s="227"/>
      <c r="D25" s="344"/>
      <c r="E25" s="345"/>
      <c r="F25" s="345"/>
      <c r="G25" s="345"/>
      <c r="H25" s="345"/>
      <c r="I25" s="345"/>
      <c r="J25" s="346"/>
      <c r="K25" s="236"/>
      <c r="L25" s="236"/>
      <c r="M25" s="236"/>
      <c r="N25" s="236"/>
      <c r="O25" s="374"/>
      <c r="P25" s="375"/>
      <c r="Q25" s="376"/>
      <c r="R25" s="374"/>
      <c r="S25" s="375"/>
      <c r="T25" s="375"/>
      <c r="U25" s="376"/>
      <c r="V25" s="66"/>
      <c r="W25" s="410"/>
      <c r="X25" s="411"/>
      <c r="Y25" s="411"/>
      <c r="Z25" s="411"/>
      <c r="AA25" s="411"/>
      <c r="AB25" s="411"/>
      <c r="AC25" s="411"/>
      <c r="AD25" s="411"/>
      <c r="AE25" s="411"/>
      <c r="AF25" s="411"/>
      <c r="AG25" s="411"/>
      <c r="AH25" s="411"/>
      <c r="AI25" s="411"/>
      <c r="AJ25" s="411"/>
      <c r="AK25" s="411"/>
      <c r="AL25" s="412"/>
      <c r="AM25" s="323"/>
      <c r="AN25" s="324"/>
      <c r="AO25" s="324"/>
      <c r="AP25" s="324"/>
      <c r="AQ25" s="325"/>
      <c r="AR25" s="54"/>
    </row>
    <row r="26" spans="2:44" ht="9.75" customHeight="1">
      <c r="B26" s="228"/>
      <c r="C26" s="229"/>
      <c r="D26" s="347"/>
      <c r="E26" s="348"/>
      <c r="F26" s="348"/>
      <c r="G26" s="348"/>
      <c r="H26" s="348"/>
      <c r="I26" s="348"/>
      <c r="J26" s="349"/>
      <c r="K26" s="236"/>
      <c r="L26" s="236"/>
      <c r="M26" s="236"/>
      <c r="N26" s="236"/>
      <c r="O26" s="244"/>
      <c r="P26" s="245"/>
      <c r="Q26" s="246"/>
      <c r="R26" s="244"/>
      <c r="S26" s="245"/>
      <c r="T26" s="245"/>
      <c r="U26" s="246"/>
      <c r="V26" s="66"/>
      <c r="W26" s="410"/>
      <c r="X26" s="411"/>
      <c r="Y26" s="411"/>
      <c r="Z26" s="411"/>
      <c r="AA26" s="411"/>
      <c r="AB26" s="411"/>
      <c r="AC26" s="411"/>
      <c r="AD26" s="411"/>
      <c r="AE26" s="411"/>
      <c r="AF26" s="411"/>
      <c r="AG26" s="411"/>
      <c r="AH26" s="411"/>
      <c r="AI26" s="411"/>
      <c r="AJ26" s="411"/>
      <c r="AK26" s="411"/>
      <c r="AL26" s="412"/>
      <c r="AM26" s="323"/>
      <c r="AN26" s="324"/>
      <c r="AO26" s="324"/>
      <c r="AP26" s="324"/>
      <c r="AQ26" s="325"/>
      <c r="AR26" s="54"/>
    </row>
    <row r="27" spans="2:44" ht="9.75" customHeight="1">
      <c r="B27" s="425" t="s">
        <v>295</v>
      </c>
      <c r="C27" s="426"/>
      <c r="D27" s="341" t="s">
        <v>300</v>
      </c>
      <c r="E27" s="342"/>
      <c r="F27" s="342"/>
      <c r="G27" s="342"/>
      <c r="H27" s="342"/>
      <c r="I27" s="342"/>
      <c r="J27" s="343"/>
      <c r="K27" s="236"/>
      <c r="L27" s="236"/>
      <c r="M27" s="236"/>
      <c r="N27" s="236"/>
      <c r="O27" s="241"/>
      <c r="P27" s="242"/>
      <c r="Q27" s="243"/>
      <c r="R27" s="241"/>
      <c r="S27" s="242"/>
      <c r="T27" s="242"/>
      <c r="U27" s="243"/>
      <c r="V27" s="66"/>
      <c r="W27" s="410"/>
      <c r="X27" s="411"/>
      <c r="Y27" s="411"/>
      <c r="Z27" s="411"/>
      <c r="AA27" s="411"/>
      <c r="AB27" s="411"/>
      <c r="AC27" s="411"/>
      <c r="AD27" s="411"/>
      <c r="AE27" s="411"/>
      <c r="AF27" s="411"/>
      <c r="AG27" s="411"/>
      <c r="AH27" s="411"/>
      <c r="AI27" s="411"/>
      <c r="AJ27" s="411"/>
      <c r="AK27" s="411"/>
      <c r="AL27" s="412"/>
      <c r="AM27" s="323"/>
      <c r="AN27" s="324"/>
      <c r="AO27" s="324"/>
      <c r="AP27" s="324"/>
      <c r="AQ27" s="325"/>
      <c r="AR27" s="54"/>
    </row>
    <row r="28" spans="2:44" ht="9.75" customHeight="1">
      <c r="B28" s="425"/>
      <c r="C28" s="426"/>
      <c r="D28" s="344"/>
      <c r="E28" s="345"/>
      <c r="F28" s="345"/>
      <c r="G28" s="345"/>
      <c r="H28" s="345"/>
      <c r="I28" s="345"/>
      <c r="J28" s="346"/>
      <c r="K28" s="236"/>
      <c r="L28" s="236"/>
      <c r="M28" s="236"/>
      <c r="N28" s="236"/>
      <c r="O28" s="374"/>
      <c r="P28" s="375"/>
      <c r="Q28" s="376"/>
      <c r="R28" s="374"/>
      <c r="S28" s="375"/>
      <c r="T28" s="375"/>
      <c r="U28" s="376"/>
      <c r="V28" s="66"/>
      <c r="W28" s="410"/>
      <c r="X28" s="411"/>
      <c r="Y28" s="411"/>
      <c r="Z28" s="411"/>
      <c r="AA28" s="411"/>
      <c r="AB28" s="411"/>
      <c r="AC28" s="411"/>
      <c r="AD28" s="411"/>
      <c r="AE28" s="411"/>
      <c r="AF28" s="411"/>
      <c r="AG28" s="411"/>
      <c r="AH28" s="411"/>
      <c r="AI28" s="411"/>
      <c r="AJ28" s="411"/>
      <c r="AK28" s="411"/>
      <c r="AL28" s="412"/>
      <c r="AM28" s="323"/>
      <c r="AN28" s="324"/>
      <c r="AO28" s="324"/>
      <c r="AP28" s="324"/>
      <c r="AQ28" s="325"/>
      <c r="AR28" s="54"/>
    </row>
    <row r="29" spans="2:44" ht="9.75" customHeight="1">
      <c r="B29" s="425"/>
      <c r="C29" s="426"/>
      <c r="D29" s="347"/>
      <c r="E29" s="348"/>
      <c r="F29" s="348"/>
      <c r="G29" s="348"/>
      <c r="H29" s="348"/>
      <c r="I29" s="348"/>
      <c r="J29" s="349"/>
      <c r="K29" s="236"/>
      <c r="L29" s="236"/>
      <c r="M29" s="236"/>
      <c r="N29" s="236"/>
      <c r="O29" s="244"/>
      <c r="P29" s="245"/>
      <c r="Q29" s="246"/>
      <c r="R29" s="244"/>
      <c r="S29" s="245"/>
      <c r="T29" s="245"/>
      <c r="U29" s="246"/>
      <c r="V29" s="66"/>
      <c r="W29" s="413"/>
      <c r="X29" s="414"/>
      <c r="Y29" s="414"/>
      <c r="Z29" s="414"/>
      <c r="AA29" s="414"/>
      <c r="AB29" s="414"/>
      <c r="AC29" s="414"/>
      <c r="AD29" s="414"/>
      <c r="AE29" s="414"/>
      <c r="AF29" s="414"/>
      <c r="AG29" s="414"/>
      <c r="AH29" s="414"/>
      <c r="AI29" s="414"/>
      <c r="AJ29" s="414"/>
      <c r="AK29" s="414"/>
      <c r="AL29" s="415"/>
      <c r="AM29" s="326"/>
      <c r="AN29" s="327"/>
      <c r="AO29" s="327"/>
      <c r="AP29" s="327"/>
      <c r="AQ29" s="328"/>
      <c r="AR29" s="62"/>
    </row>
    <row r="30" spans="2:44" ht="9.75" customHeight="1">
      <c r="B30" s="425"/>
      <c r="C30" s="426"/>
      <c r="D30" s="341" t="s">
        <v>301</v>
      </c>
      <c r="E30" s="342"/>
      <c r="F30" s="342"/>
      <c r="G30" s="342"/>
      <c r="H30" s="342"/>
      <c r="I30" s="342"/>
      <c r="J30" s="343"/>
      <c r="K30" s="236"/>
      <c r="L30" s="236"/>
      <c r="M30" s="236"/>
      <c r="N30" s="236"/>
      <c r="O30" s="241"/>
      <c r="P30" s="242"/>
      <c r="Q30" s="243"/>
      <c r="R30" s="241"/>
      <c r="S30" s="242"/>
      <c r="T30" s="242"/>
      <c r="U30" s="243"/>
      <c r="V30" s="66"/>
      <c r="W30" s="407" t="s">
        <v>318</v>
      </c>
      <c r="X30" s="408"/>
      <c r="Y30" s="408"/>
      <c r="Z30" s="408"/>
      <c r="AA30" s="408"/>
      <c r="AB30" s="408"/>
      <c r="AC30" s="408"/>
      <c r="AD30" s="408"/>
      <c r="AE30" s="408"/>
      <c r="AF30" s="408"/>
      <c r="AG30" s="408"/>
      <c r="AH30" s="408"/>
      <c r="AI30" s="408"/>
      <c r="AJ30" s="408"/>
      <c r="AK30" s="408"/>
      <c r="AL30" s="409"/>
      <c r="AM30" s="329"/>
      <c r="AN30" s="330"/>
      <c r="AO30" s="330"/>
      <c r="AP30" s="330"/>
      <c r="AQ30" s="331"/>
      <c r="AR30" s="54"/>
    </row>
    <row r="31" spans="2:65" ht="9.75" customHeight="1">
      <c r="B31" s="425"/>
      <c r="C31" s="426"/>
      <c r="D31" s="344"/>
      <c r="E31" s="345"/>
      <c r="F31" s="345"/>
      <c r="G31" s="345"/>
      <c r="H31" s="345"/>
      <c r="I31" s="345"/>
      <c r="J31" s="346"/>
      <c r="K31" s="236"/>
      <c r="L31" s="236"/>
      <c r="M31" s="236"/>
      <c r="N31" s="236"/>
      <c r="O31" s="374"/>
      <c r="P31" s="375"/>
      <c r="Q31" s="376"/>
      <c r="R31" s="374"/>
      <c r="S31" s="375"/>
      <c r="T31" s="375"/>
      <c r="U31" s="376"/>
      <c r="V31" s="66"/>
      <c r="W31" s="410"/>
      <c r="X31" s="411"/>
      <c r="Y31" s="411"/>
      <c r="Z31" s="411"/>
      <c r="AA31" s="411"/>
      <c r="AB31" s="411"/>
      <c r="AC31" s="411"/>
      <c r="AD31" s="411"/>
      <c r="AE31" s="411"/>
      <c r="AF31" s="411"/>
      <c r="AG31" s="411"/>
      <c r="AH31" s="411"/>
      <c r="AI31" s="411"/>
      <c r="AJ31" s="411"/>
      <c r="AK31" s="411"/>
      <c r="AL31" s="412"/>
      <c r="AM31" s="323"/>
      <c r="AN31" s="324"/>
      <c r="AO31" s="324"/>
      <c r="AP31" s="324"/>
      <c r="AQ31" s="325"/>
      <c r="AR31" s="54"/>
      <c r="AT31" s="51"/>
      <c r="AU31" s="51"/>
      <c r="AV31" s="51"/>
      <c r="AW31" s="51"/>
      <c r="AX31" s="51"/>
      <c r="AY31" s="51"/>
      <c r="AZ31" s="69"/>
      <c r="BA31" s="69"/>
      <c r="BB31" s="69"/>
      <c r="BC31" s="69"/>
      <c r="BD31" s="69"/>
      <c r="BE31" s="69"/>
      <c r="BF31" s="69"/>
      <c r="BG31" s="69"/>
      <c r="BH31" s="69"/>
      <c r="BI31" s="69"/>
      <c r="BJ31" s="69"/>
      <c r="BK31" s="69"/>
      <c r="BL31" s="52"/>
      <c r="BM31" s="52"/>
    </row>
    <row r="32" spans="2:64" ht="10.5" customHeight="1">
      <c r="B32" s="427"/>
      <c r="C32" s="428"/>
      <c r="D32" s="347"/>
      <c r="E32" s="348"/>
      <c r="F32" s="348"/>
      <c r="G32" s="348"/>
      <c r="H32" s="348"/>
      <c r="I32" s="348"/>
      <c r="J32" s="349"/>
      <c r="K32" s="236"/>
      <c r="L32" s="236"/>
      <c r="M32" s="236"/>
      <c r="N32" s="236"/>
      <c r="O32" s="244"/>
      <c r="P32" s="245"/>
      <c r="Q32" s="246"/>
      <c r="R32" s="244"/>
      <c r="S32" s="245"/>
      <c r="T32" s="245"/>
      <c r="U32" s="246"/>
      <c r="V32" s="66"/>
      <c r="W32" s="410"/>
      <c r="X32" s="411"/>
      <c r="Y32" s="411"/>
      <c r="Z32" s="411"/>
      <c r="AA32" s="411"/>
      <c r="AB32" s="411"/>
      <c r="AC32" s="411"/>
      <c r="AD32" s="411"/>
      <c r="AE32" s="411"/>
      <c r="AF32" s="411"/>
      <c r="AG32" s="411"/>
      <c r="AH32" s="411"/>
      <c r="AI32" s="411"/>
      <c r="AJ32" s="411"/>
      <c r="AK32" s="411"/>
      <c r="AL32" s="412"/>
      <c r="AM32" s="323"/>
      <c r="AN32" s="324"/>
      <c r="AO32" s="324"/>
      <c r="AP32" s="324"/>
      <c r="AQ32" s="325"/>
      <c r="AR32" s="54"/>
      <c r="AT32" s="51"/>
      <c r="AU32" s="51"/>
      <c r="AV32" s="51"/>
      <c r="AW32" s="51"/>
      <c r="AX32" s="51"/>
      <c r="AY32" s="51"/>
      <c r="AZ32" s="69"/>
      <c r="BA32" s="69"/>
      <c r="BB32" s="69"/>
      <c r="BC32" s="69"/>
      <c r="BD32" s="69"/>
      <c r="BE32" s="69"/>
      <c r="BF32" s="70"/>
      <c r="BG32" s="70"/>
      <c r="BH32" s="70"/>
      <c r="BI32" s="70"/>
      <c r="BJ32" s="70"/>
      <c r="BK32" s="70"/>
      <c r="BL32" s="52"/>
    </row>
    <row r="33" spans="2:64" ht="10.5" customHeight="1">
      <c r="B33" s="416" t="s">
        <v>302</v>
      </c>
      <c r="C33" s="417"/>
      <c r="D33" s="417"/>
      <c r="E33" s="417"/>
      <c r="F33" s="417"/>
      <c r="G33" s="417"/>
      <c r="H33" s="417"/>
      <c r="I33" s="417"/>
      <c r="J33" s="418"/>
      <c r="K33" s="384">
        <f>IF(ISERROR(SUM(K24:V26)/SUM(K21:V23)),0,(SUM(K24:V26)/SUM(K21:V23)))</f>
        <v>0</v>
      </c>
      <c r="L33" s="385"/>
      <c r="M33" s="385"/>
      <c r="N33" s="385"/>
      <c r="O33" s="385"/>
      <c r="P33" s="385"/>
      <c r="Q33" s="385"/>
      <c r="R33" s="385"/>
      <c r="S33" s="385"/>
      <c r="T33" s="385"/>
      <c r="U33" s="386"/>
      <c r="V33" s="75"/>
      <c r="W33" s="410"/>
      <c r="X33" s="411"/>
      <c r="Y33" s="411"/>
      <c r="Z33" s="411"/>
      <c r="AA33" s="411"/>
      <c r="AB33" s="411"/>
      <c r="AC33" s="411"/>
      <c r="AD33" s="411"/>
      <c r="AE33" s="411"/>
      <c r="AF33" s="411"/>
      <c r="AG33" s="411"/>
      <c r="AH33" s="411"/>
      <c r="AI33" s="411"/>
      <c r="AJ33" s="411"/>
      <c r="AK33" s="411"/>
      <c r="AL33" s="412"/>
      <c r="AM33" s="323"/>
      <c r="AN33" s="324"/>
      <c r="AO33" s="324"/>
      <c r="AP33" s="324"/>
      <c r="AQ33" s="325"/>
      <c r="AR33" s="54"/>
      <c r="AT33" s="51"/>
      <c r="AU33" s="51"/>
      <c r="AV33" s="51"/>
      <c r="AW33" s="51"/>
      <c r="AX33" s="51"/>
      <c r="AY33" s="51"/>
      <c r="AZ33" s="69"/>
      <c r="BA33" s="69"/>
      <c r="BB33" s="69"/>
      <c r="BC33" s="69"/>
      <c r="BD33" s="69"/>
      <c r="BE33" s="69"/>
      <c r="BF33" s="69"/>
      <c r="BG33" s="69"/>
      <c r="BH33" s="69"/>
      <c r="BI33" s="69"/>
      <c r="BJ33" s="69"/>
      <c r="BK33" s="69"/>
      <c r="BL33" s="52"/>
    </row>
    <row r="34" spans="2:64" ht="10.5" customHeight="1">
      <c r="B34" s="419"/>
      <c r="C34" s="420"/>
      <c r="D34" s="420"/>
      <c r="E34" s="420"/>
      <c r="F34" s="420"/>
      <c r="G34" s="420"/>
      <c r="H34" s="420"/>
      <c r="I34" s="420"/>
      <c r="J34" s="421"/>
      <c r="K34" s="387"/>
      <c r="L34" s="388"/>
      <c r="M34" s="388"/>
      <c r="N34" s="388"/>
      <c r="O34" s="388"/>
      <c r="P34" s="388"/>
      <c r="Q34" s="388"/>
      <c r="R34" s="388"/>
      <c r="S34" s="388"/>
      <c r="T34" s="388"/>
      <c r="U34" s="389"/>
      <c r="V34" s="75"/>
      <c r="W34" s="410"/>
      <c r="X34" s="411"/>
      <c r="Y34" s="411"/>
      <c r="Z34" s="411"/>
      <c r="AA34" s="411"/>
      <c r="AB34" s="411"/>
      <c r="AC34" s="411"/>
      <c r="AD34" s="411"/>
      <c r="AE34" s="411"/>
      <c r="AF34" s="411"/>
      <c r="AG34" s="411"/>
      <c r="AH34" s="411"/>
      <c r="AI34" s="411"/>
      <c r="AJ34" s="411"/>
      <c r="AK34" s="411"/>
      <c r="AL34" s="412"/>
      <c r="AM34" s="323"/>
      <c r="AN34" s="324"/>
      <c r="AO34" s="324"/>
      <c r="AP34" s="324"/>
      <c r="AQ34" s="325"/>
      <c r="AR34" s="54"/>
      <c r="AT34" s="71"/>
      <c r="AU34" s="71"/>
      <c r="AV34" s="71"/>
      <c r="AW34" s="51"/>
      <c r="AX34" s="51"/>
      <c r="AY34" s="51"/>
      <c r="AZ34" s="72"/>
      <c r="BA34" s="72"/>
      <c r="BB34" s="72"/>
      <c r="BC34" s="72"/>
      <c r="BD34" s="72"/>
      <c r="BE34" s="72"/>
      <c r="BF34" s="73"/>
      <c r="BG34" s="73"/>
      <c r="BH34" s="73"/>
      <c r="BI34" s="73"/>
      <c r="BJ34" s="73"/>
      <c r="BK34" s="73"/>
      <c r="BL34" s="52"/>
    </row>
    <row r="35" spans="2:64" ht="10.5" customHeight="1">
      <c r="B35" s="422"/>
      <c r="C35" s="423"/>
      <c r="D35" s="423"/>
      <c r="E35" s="423"/>
      <c r="F35" s="423"/>
      <c r="G35" s="423"/>
      <c r="H35" s="423"/>
      <c r="I35" s="423"/>
      <c r="J35" s="424"/>
      <c r="K35" s="390"/>
      <c r="L35" s="391"/>
      <c r="M35" s="391"/>
      <c r="N35" s="391"/>
      <c r="O35" s="391"/>
      <c r="P35" s="391"/>
      <c r="Q35" s="391"/>
      <c r="R35" s="391"/>
      <c r="S35" s="391"/>
      <c r="T35" s="391"/>
      <c r="U35" s="392"/>
      <c r="V35" s="75"/>
      <c r="W35" s="413"/>
      <c r="X35" s="414"/>
      <c r="Y35" s="414"/>
      <c r="Z35" s="414"/>
      <c r="AA35" s="414"/>
      <c r="AB35" s="414"/>
      <c r="AC35" s="414"/>
      <c r="AD35" s="414"/>
      <c r="AE35" s="414"/>
      <c r="AF35" s="414"/>
      <c r="AG35" s="414"/>
      <c r="AH35" s="414"/>
      <c r="AI35" s="414"/>
      <c r="AJ35" s="414"/>
      <c r="AK35" s="414"/>
      <c r="AL35" s="415"/>
      <c r="AM35" s="326"/>
      <c r="AN35" s="327"/>
      <c r="AO35" s="327"/>
      <c r="AP35" s="327"/>
      <c r="AQ35" s="328"/>
      <c r="AR35" s="54"/>
      <c r="AT35" s="71"/>
      <c r="AU35" s="71"/>
      <c r="AV35" s="71"/>
      <c r="AW35" s="51"/>
      <c r="AX35" s="51"/>
      <c r="AY35" s="51"/>
      <c r="AZ35" s="72"/>
      <c r="BA35" s="72"/>
      <c r="BB35" s="72"/>
      <c r="BC35" s="72"/>
      <c r="BD35" s="72"/>
      <c r="BE35" s="72"/>
      <c r="BF35" s="73"/>
      <c r="BG35" s="73"/>
      <c r="BH35" s="73"/>
      <c r="BI35" s="73"/>
      <c r="BJ35" s="73"/>
      <c r="BK35" s="73"/>
      <c r="BL35" s="52"/>
    </row>
    <row r="36" spans="23:64" ht="6.75" customHeight="1">
      <c r="W36" s="55"/>
      <c r="AR36" s="54"/>
      <c r="AT36" s="71"/>
      <c r="AU36" s="71"/>
      <c r="AV36" s="71"/>
      <c r="AW36" s="51"/>
      <c r="AX36" s="51"/>
      <c r="AY36" s="51"/>
      <c r="AZ36" s="72"/>
      <c r="BA36" s="72"/>
      <c r="BB36" s="72"/>
      <c r="BC36" s="72"/>
      <c r="BD36" s="72"/>
      <c r="BE36" s="72"/>
      <c r="BF36" s="73"/>
      <c r="BG36" s="73"/>
      <c r="BH36" s="73"/>
      <c r="BI36" s="73"/>
      <c r="BJ36" s="73"/>
      <c r="BK36" s="73"/>
      <c r="BL36" s="52"/>
    </row>
    <row r="37" spans="2:64" ht="15.75" customHeight="1">
      <c r="B37" s="277" t="s">
        <v>282</v>
      </c>
      <c r="C37" s="277"/>
      <c r="D37" s="277"/>
      <c r="E37" s="277"/>
      <c r="F37" s="277"/>
      <c r="G37" s="277"/>
      <c r="H37" s="322" t="s">
        <v>371</v>
      </c>
      <c r="I37" s="322"/>
      <c r="J37" s="322"/>
      <c r="K37" s="322"/>
      <c r="L37" s="322"/>
      <c r="M37" s="322"/>
      <c r="N37" s="322"/>
      <c r="O37" s="322"/>
      <c r="P37" s="322"/>
      <c r="Q37" s="322"/>
      <c r="R37" s="322"/>
      <c r="S37" s="322"/>
      <c r="U37" s="224" t="s">
        <v>282</v>
      </c>
      <c r="V37" s="225"/>
      <c r="W37" s="225"/>
      <c r="X37" s="225"/>
      <c r="Y37" s="225"/>
      <c r="Z37" s="225"/>
      <c r="AA37" s="225"/>
      <c r="AB37" s="225"/>
      <c r="AC37" s="225"/>
      <c r="AD37" s="225"/>
      <c r="AE37" s="269"/>
      <c r="AF37" s="308" t="s">
        <v>372</v>
      </c>
      <c r="AG37" s="309"/>
      <c r="AH37" s="309"/>
      <c r="AI37" s="309"/>
      <c r="AJ37" s="309"/>
      <c r="AK37" s="309"/>
      <c r="AL37" s="309"/>
      <c r="AM37" s="309"/>
      <c r="AN37" s="309"/>
      <c r="AO37" s="309"/>
      <c r="AP37" s="309"/>
      <c r="AQ37" s="310"/>
      <c r="AR37" s="54"/>
      <c r="AT37" s="71"/>
      <c r="AU37" s="71"/>
      <c r="AV37" s="71"/>
      <c r="AW37" s="51"/>
      <c r="AX37" s="51"/>
      <c r="AY37" s="51"/>
      <c r="AZ37" s="72"/>
      <c r="BA37" s="72"/>
      <c r="BB37" s="72"/>
      <c r="BC37" s="72"/>
      <c r="BD37" s="72"/>
      <c r="BE37" s="72"/>
      <c r="BF37" s="73"/>
      <c r="BG37" s="73"/>
      <c r="BH37" s="73"/>
      <c r="BI37" s="73"/>
      <c r="BJ37" s="73"/>
      <c r="BK37" s="73"/>
      <c r="BL37" s="52"/>
    </row>
    <row r="38" spans="2:64" ht="8.25" customHeight="1">
      <c r="B38" s="277"/>
      <c r="C38" s="277"/>
      <c r="D38" s="277"/>
      <c r="E38" s="277"/>
      <c r="F38" s="277"/>
      <c r="G38" s="277"/>
      <c r="H38" s="224" t="s">
        <v>286</v>
      </c>
      <c r="I38" s="225"/>
      <c r="J38" s="225"/>
      <c r="K38" s="269"/>
      <c r="L38" s="224" t="s">
        <v>287</v>
      </c>
      <c r="M38" s="225"/>
      <c r="N38" s="225"/>
      <c r="O38" s="225"/>
      <c r="P38" s="269"/>
      <c r="Q38" s="224" t="s">
        <v>294</v>
      </c>
      <c r="R38" s="225"/>
      <c r="S38" s="269"/>
      <c r="U38" s="226"/>
      <c r="V38" s="227"/>
      <c r="W38" s="227"/>
      <c r="X38" s="227"/>
      <c r="Y38" s="227"/>
      <c r="Z38" s="227"/>
      <c r="AA38" s="227"/>
      <c r="AB38" s="227"/>
      <c r="AC38" s="227"/>
      <c r="AD38" s="227"/>
      <c r="AE38" s="402"/>
      <c r="AF38" s="363" t="s">
        <v>286</v>
      </c>
      <c r="AG38" s="363"/>
      <c r="AH38" s="363"/>
      <c r="AI38" s="363"/>
      <c r="AJ38" s="363" t="s">
        <v>287</v>
      </c>
      <c r="AK38" s="363"/>
      <c r="AL38" s="363"/>
      <c r="AM38" s="363"/>
      <c r="AN38" s="363" t="s">
        <v>288</v>
      </c>
      <c r="AO38" s="363"/>
      <c r="AP38" s="363"/>
      <c r="AQ38" s="363"/>
      <c r="AR38" s="54"/>
      <c r="AT38" s="71"/>
      <c r="AU38" s="71"/>
      <c r="AV38" s="71"/>
      <c r="AW38" s="51"/>
      <c r="AX38" s="51"/>
      <c r="AY38" s="51"/>
      <c r="AZ38" s="72"/>
      <c r="BA38" s="72"/>
      <c r="BB38" s="72"/>
      <c r="BC38" s="72"/>
      <c r="BD38" s="72"/>
      <c r="BE38" s="72"/>
      <c r="BF38" s="73"/>
      <c r="BG38" s="73"/>
      <c r="BH38" s="73"/>
      <c r="BI38" s="73"/>
      <c r="BJ38" s="73"/>
      <c r="BK38" s="73"/>
      <c r="BL38" s="68"/>
    </row>
    <row r="39" spans="2:64" ht="7.5" customHeight="1">
      <c r="B39" s="277"/>
      <c r="C39" s="277"/>
      <c r="D39" s="277"/>
      <c r="E39" s="277"/>
      <c r="F39" s="277"/>
      <c r="G39" s="277"/>
      <c r="H39" s="228"/>
      <c r="I39" s="229"/>
      <c r="J39" s="229"/>
      <c r="K39" s="270"/>
      <c r="L39" s="228"/>
      <c r="M39" s="229"/>
      <c r="N39" s="229"/>
      <c r="O39" s="229"/>
      <c r="P39" s="270"/>
      <c r="Q39" s="228"/>
      <c r="R39" s="229"/>
      <c r="S39" s="270"/>
      <c r="U39" s="228"/>
      <c r="V39" s="229"/>
      <c r="W39" s="229"/>
      <c r="X39" s="229"/>
      <c r="Y39" s="229"/>
      <c r="Z39" s="229"/>
      <c r="AA39" s="229"/>
      <c r="AB39" s="229"/>
      <c r="AC39" s="229"/>
      <c r="AD39" s="229"/>
      <c r="AE39" s="270"/>
      <c r="AF39" s="364"/>
      <c r="AG39" s="364"/>
      <c r="AH39" s="364"/>
      <c r="AI39" s="364"/>
      <c r="AJ39" s="364"/>
      <c r="AK39" s="364"/>
      <c r="AL39" s="364"/>
      <c r="AM39" s="364"/>
      <c r="AN39" s="364"/>
      <c r="AO39" s="364"/>
      <c r="AP39" s="364"/>
      <c r="AQ39" s="364"/>
      <c r="AR39" s="54"/>
      <c r="AT39" s="71"/>
      <c r="AU39" s="71"/>
      <c r="AV39" s="71"/>
      <c r="AW39" s="51"/>
      <c r="AX39" s="51"/>
      <c r="AY39" s="51"/>
      <c r="AZ39" s="72"/>
      <c r="BA39" s="72"/>
      <c r="BB39" s="72"/>
      <c r="BC39" s="72"/>
      <c r="BD39" s="72"/>
      <c r="BE39" s="72"/>
      <c r="BF39" s="73"/>
      <c r="BG39" s="73"/>
      <c r="BH39" s="73"/>
      <c r="BI39" s="73"/>
      <c r="BJ39" s="73"/>
      <c r="BK39" s="73"/>
      <c r="BL39" s="52"/>
    </row>
    <row r="40" spans="2:64" ht="7.5" customHeight="1">
      <c r="B40" s="293" t="s">
        <v>281</v>
      </c>
      <c r="C40" s="294"/>
      <c r="D40" s="277" t="s">
        <v>240</v>
      </c>
      <c r="E40" s="277"/>
      <c r="F40" s="277"/>
      <c r="G40" s="277"/>
      <c r="H40" s="236"/>
      <c r="I40" s="236"/>
      <c r="J40" s="236"/>
      <c r="K40" s="236"/>
      <c r="L40" s="393"/>
      <c r="M40" s="393"/>
      <c r="N40" s="393"/>
      <c r="O40" s="393"/>
      <c r="P40" s="393"/>
      <c r="Q40" s="393"/>
      <c r="R40" s="393"/>
      <c r="S40" s="393"/>
      <c r="U40" s="396" t="s">
        <v>297</v>
      </c>
      <c r="V40" s="397"/>
      <c r="W40" s="224" t="s">
        <v>305</v>
      </c>
      <c r="X40" s="225"/>
      <c r="Y40" s="435" t="s">
        <v>306</v>
      </c>
      <c r="Z40" s="435"/>
      <c r="AA40" s="435"/>
      <c r="AB40" s="435"/>
      <c r="AC40" s="435"/>
      <c r="AD40" s="435"/>
      <c r="AE40" s="436"/>
      <c r="AF40" s="441"/>
      <c r="AG40" s="441"/>
      <c r="AH40" s="441"/>
      <c r="AI40" s="441"/>
      <c r="AJ40" s="441"/>
      <c r="AK40" s="441"/>
      <c r="AL40" s="441"/>
      <c r="AM40" s="441"/>
      <c r="AN40" s="441"/>
      <c r="AO40" s="441"/>
      <c r="AP40" s="441"/>
      <c r="AQ40" s="441"/>
      <c r="AR40" s="54"/>
      <c r="AT40" s="71"/>
      <c r="AU40" s="71"/>
      <c r="AV40" s="71"/>
      <c r="AW40" s="51"/>
      <c r="AX40" s="51"/>
      <c r="AY40" s="51"/>
      <c r="AZ40" s="72"/>
      <c r="BA40" s="72"/>
      <c r="BB40" s="72"/>
      <c r="BC40" s="72"/>
      <c r="BD40" s="72"/>
      <c r="BE40" s="72"/>
      <c r="BF40" s="73"/>
      <c r="BG40" s="73"/>
      <c r="BH40" s="73"/>
      <c r="BI40" s="73"/>
      <c r="BJ40" s="73"/>
      <c r="BK40" s="73"/>
      <c r="BL40" s="52"/>
    </row>
    <row r="41" spans="2:64" ht="7.5" customHeight="1">
      <c r="B41" s="295"/>
      <c r="C41" s="296"/>
      <c r="D41" s="277"/>
      <c r="E41" s="277"/>
      <c r="F41" s="277"/>
      <c r="G41" s="277"/>
      <c r="H41" s="236"/>
      <c r="I41" s="236"/>
      <c r="J41" s="236"/>
      <c r="K41" s="236"/>
      <c r="L41" s="394"/>
      <c r="M41" s="394"/>
      <c r="N41" s="394"/>
      <c r="O41" s="394"/>
      <c r="P41" s="394"/>
      <c r="Q41" s="394"/>
      <c r="R41" s="394"/>
      <c r="S41" s="394"/>
      <c r="U41" s="398"/>
      <c r="V41" s="399"/>
      <c r="W41" s="226"/>
      <c r="X41" s="227"/>
      <c r="Y41" s="437"/>
      <c r="Z41" s="437"/>
      <c r="AA41" s="437"/>
      <c r="AB41" s="437"/>
      <c r="AC41" s="437"/>
      <c r="AD41" s="437"/>
      <c r="AE41" s="438"/>
      <c r="AF41" s="441"/>
      <c r="AG41" s="441"/>
      <c r="AH41" s="441"/>
      <c r="AI41" s="441"/>
      <c r="AJ41" s="441"/>
      <c r="AK41" s="441"/>
      <c r="AL41" s="441"/>
      <c r="AM41" s="441"/>
      <c r="AN41" s="441"/>
      <c r="AO41" s="441"/>
      <c r="AP41" s="441"/>
      <c r="AQ41" s="441"/>
      <c r="AR41" s="54"/>
      <c r="AT41" s="68"/>
      <c r="AU41" s="68"/>
      <c r="AV41" s="68"/>
      <c r="AW41" s="68"/>
      <c r="AX41" s="68"/>
      <c r="AY41" s="68"/>
      <c r="AZ41" s="68"/>
      <c r="BA41" s="68"/>
      <c r="BB41" s="68"/>
      <c r="BC41" s="68"/>
      <c r="BD41" s="68"/>
      <c r="BE41" s="68"/>
      <c r="BF41" s="68"/>
      <c r="BG41" s="68"/>
      <c r="BH41" s="68"/>
      <c r="BI41" s="68"/>
      <c r="BJ41" s="68"/>
      <c r="BK41" s="68"/>
      <c r="BL41" s="52"/>
    </row>
    <row r="42" spans="2:64" ht="11.25" customHeight="1">
      <c r="B42" s="295"/>
      <c r="C42" s="296"/>
      <c r="D42" s="277" t="s">
        <v>283</v>
      </c>
      <c r="E42" s="277"/>
      <c r="F42" s="277"/>
      <c r="G42" s="277"/>
      <c r="H42" s="236"/>
      <c r="I42" s="236"/>
      <c r="J42" s="236"/>
      <c r="K42" s="236"/>
      <c r="L42" s="393"/>
      <c r="M42" s="393"/>
      <c r="N42" s="393"/>
      <c r="O42" s="393"/>
      <c r="P42" s="393"/>
      <c r="Q42" s="393"/>
      <c r="R42" s="393"/>
      <c r="S42" s="393"/>
      <c r="U42" s="398"/>
      <c r="V42" s="399"/>
      <c r="W42" s="226"/>
      <c r="X42" s="227"/>
      <c r="Y42" s="439"/>
      <c r="Z42" s="439"/>
      <c r="AA42" s="439"/>
      <c r="AB42" s="439"/>
      <c r="AC42" s="439"/>
      <c r="AD42" s="439"/>
      <c r="AE42" s="440"/>
      <c r="AF42" s="441"/>
      <c r="AG42" s="441"/>
      <c r="AH42" s="441"/>
      <c r="AI42" s="441"/>
      <c r="AJ42" s="441"/>
      <c r="AK42" s="441"/>
      <c r="AL42" s="441"/>
      <c r="AM42" s="441"/>
      <c r="AN42" s="441"/>
      <c r="AO42" s="441"/>
      <c r="AP42" s="441"/>
      <c r="AQ42" s="441"/>
      <c r="AR42" s="54"/>
      <c r="AT42" s="51"/>
      <c r="AU42" s="51"/>
      <c r="AV42" s="51"/>
      <c r="AW42" s="51"/>
      <c r="AX42" s="51"/>
      <c r="AY42" s="51"/>
      <c r="AZ42" s="51"/>
      <c r="BA42" s="51"/>
      <c r="BB42" s="51"/>
      <c r="BC42" s="51"/>
      <c r="BD42" s="51"/>
      <c r="BE42" s="51"/>
      <c r="BF42" s="51"/>
      <c r="BG42" s="74"/>
      <c r="BH42" s="74"/>
      <c r="BI42" s="74"/>
      <c r="BJ42" s="74"/>
      <c r="BK42" s="74"/>
      <c r="BL42" s="52"/>
    </row>
    <row r="43" spans="2:65" ht="7.5" customHeight="1">
      <c r="B43" s="295"/>
      <c r="C43" s="296"/>
      <c r="D43" s="277"/>
      <c r="E43" s="277"/>
      <c r="F43" s="277"/>
      <c r="G43" s="277"/>
      <c r="H43" s="236"/>
      <c r="I43" s="236"/>
      <c r="J43" s="236"/>
      <c r="K43" s="236"/>
      <c r="L43" s="394"/>
      <c r="M43" s="394"/>
      <c r="N43" s="394"/>
      <c r="O43" s="394"/>
      <c r="P43" s="394"/>
      <c r="Q43" s="394"/>
      <c r="R43" s="394"/>
      <c r="S43" s="394"/>
      <c r="U43" s="398"/>
      <c r="V43" s="399"/>
      <c r="W43" s="226"/>
      <c r="X43" s="227"/>
      <c r="Y43" s="430" t="s">
        <v>242</v>
      </c>
      <c r="Z43" s="403"/>
      <c r="AA43" s="403"/>
      <c r="AB43" s="403"/>
      <c r="AC43" s="403"/>
      <c r="AD43" s="403"/>
      <c r="AE43" s="404"/>
      <c r="AF43" s="395"/>
      <c r="AG43" s="395"/>
      <c r="AH43" s="395"/>
      <c r="AI43" s="395"/>
      <c r="AJ43" s="395"/>
      <c r="AK43" s="395"/>
      <c r="AL43" s="395"/>
      <c r="AM43" s="395"/>
      <c r="AN43" s="395"/>
      <c r="AO43" s="395"/>
      <c r="AP43" s="395"/>
      <c r="AQ43" s="395"/>
      <c r="AR43" s="54"/>
      <c r="AT43" s="51"/>
      <c r="AU43" s="51"/>
      <c r="AV43" s="51"/>
      <c r="AW43" s="51"/>
      <c r="AX43" s="51"/>
      <c r="AY43" s="51"/>
      <c r="AZ43" s="51"/>
      <c r="BA43" s="51"/>
      <c r="BB43" s="51"/>
      <c r="BC43" s="51"/>
      <c r="BD43" s="51"/>
      <c r="BE43" s="51"/>
      <c r="BF43" s="51"/>
      <c r="BG43" s="74"/>
      <c r="BH43" s="74"/>
      <c r="BI43" s="74"/>
      <c r="BJ43" s="74"/>
      <c r="BK43" s="74"/>
      <c r="BL43" s="52"/>
      <c r="BM43" s="52"/>
    </row>
    <row r="44" spans="2:65" ht="10.5" customHeight="1">
      <c r="B44" s="295"/>
      <c r="C44" s="296"/>
      <c r="D44" s="277" t="s">
        <v>284</v>
      </c>
      <c r="E44" s="277"/>
      <c r="F44" s="277"/>
      <c r="G44" s="277"/>
      <c r="H44" s="236"/>
      <c r="I44" s="236"/>
      <c r="J44" s="236"/>
      <c r="K44" s="236"/>
      <c r="L44" s="393"/>
      <c r="M44" s="393"/>
      <c r="N44" s="393"/>
      <c r="O44" s="393"/>
      <c r="P44" s="393"/>
      <c r="Q44" s="393"/>
      <c r="R44" s="393"/>
      <c r="S44" s="393"/>
      <c r="U44" s="398"/>
      <c r="V44" s="399"/>
      <c r="W44" s="226"/>
      <c r="X44" s="227"/>
      <c r="Y44" s="431"/>
      <c r="Z44" s="432"/>
      <c r="AA44" s="432"/>
      <c r="AB44" s="432"/>
      <c r="AC44" s="432"/>
      <c r="AD44" s="432"/>
      <c r="AE44" s="433"/>
      <c r="AF44" s="395"/>
      <c r="AG44" s="395"/>
      <c r="AH44" s="395"/>
      <c r="AI44" s="395"/>
      <c r="AJ44" s="395"/>
      <c r="AK44" s="395"/>
      <c r="AL44" s="395"/>
      <c r="AM44" s="395"/>
      <c r="AN44" s="395"/>
      <c r="AO44" s="395"/>
      <c r="AP44" s="395"/>
      <c r="AQ44" s="395"/>
      <c r="AR44" s="54"/>
      <c r="AT44" s="51"/>
      <c r="AU44" s="51"/>
      <c r="AV44" s="51"/>
      <c r="AW44" s="51"/>
      <c r="AX44" s="51"/>
      <c r="AY44" s="51"/>
      <c r="AZ44" s="51"/>
      <c r="BA44" s="51"/>
      <c r="BB44" s="51"/>
      <c r="BC44" s="51"/>
      <c r="BD44" s="51"/>
      <c r="BE44" s="51"/>
      <c r="BF44" s="51"/>
      <c r="BG44" s="51"/>
      <c r="BH44" s="51"/>
      <c r="BI44" s="51"/>
      <c r="BJ44" s="51"/>
      <c r="BK44" s="51"/>
      <c r="BL44" s="52"/>
      <c r="BM44" s="52"/>
    </row>
    <row r="45" spans="2:65" ht="8.25" customHeight="1">
      <c r="B45" s="295"/>
      <c r="C45" s="296"/>
      <c r="D45" s="277"/>
      <c r="E45" s="277"/>
      <c r="F45" s="277"/>
      <c r="G45" s="277"/>
      <c r="H45" s="236"/>
      <c r="I45" s="236"/>
      <c r="J45" s="236"/>
      <c r="K45" s="236"/>
      <c r="L45" s="394"/>
      <c r="M45" s="394"/>
      <c r="N45" s="394"/>
      <c r="O45" s="394"/>
      <c r="P45" s="394"/>
      <c r="Q45" s="394"/>
      <c r="R45" s="394"/>
      <c r="S45" s="394"/>
      <c r="U45" s="398"/>
      <c r="V45" s="399"/>
      <c r="W45" s="228"/>
      <c r="X45" s="229"/>
      <c r="Y45" s="434"/>
      <c r="Z45" s="405"/>
      <c r="AA45" s="405"/>
      <c r="AB45" s="405"/>
      <c r="AC45" s="405"/>
      <c r="AD45" s="405"/>
      <c r="AE45" s="406"/>
      <c r="AF45" s="395"/>
      <c r="AG45" s="395"/>
      <c r="AH45" s="395"/>
      <c r="AI45" s="395"/>
      <c r="AJ45" s="395"/>
      <c r="AK45" s="395"/>
      <c r="AL45" s="395"/>
      <c r="AM45" s="395"/>
      <c r="AN45" s="395"/>
      <c r="AO45" s="395"/>
      <c r="AP45" s="395"/>
      <c r="AQ45" s="395"/>
      <c r="AR45" s="54"/>
      <c r="AT45" s="51"/>
      <c r="AU45" s="51"/>
      <c r="AV45" s="51"/>
      <c r="AW45" s="51"/>
      <c r="AX45" s="51"/>
      <c r="AY45" s="51"/>
      <c r="AZ45" s="51"/>
      <c r="BA45" s="51"/>
      <c r="BB45" s="51"/>
      <c r="BC45" s="51"/>
      <c r="BD45" s="51"/>
      <c r="BE45" s="51"/>
      <c r="BF45" s="51"/>
      <c r="BG45" s="51"/>
      <c r="BH45" s="51"/>
      <c r="BI45" s="51"/>
      <c r="BJ45" s="51"/>
      <c r="BK45" s="51"/>
      <c r="BL45" s="52"/>
      <c r="BM45" s="52"/>
    </row>
    <row r="46" spans="2:65" ht="11.25" customHeight="1">
      <c r="B46" s="295"/>
      <c r="C46" s="296"/>
      <c r="D46" s="224" t="s">
        <v>241</v>
      </c>
      <c r="E46" s="225"/>
      <c r="F46" s="225"/>
      <c r="G46" s="269"/>
      <c r="H46" s="350">
        <f>SUM(H40:K45)</f>
        <v>0</v>
      </c>
      <c r="I46" s="351"/>
      <c r="J46" s="351"/>
      <c r="K46" s="352"/>
      <c r="L46" s="350">
        <f>SUM(L40:P45)</f>
        <v>0</v>
      </c>
      <c r="M46" s="351"/>
      <c r="N46" s="351"/>
      <c r="O46" s="351"/>
      <c r="P46" s="352"/>
      <c r="Q46" s="350">
        <f>SUM(Q40:S45)</f>
        <v>0</v>
      </c>
      <c r="R46" s="351"/>
      <c r="S46" s="352"/>
      <c r="U46" s="398"/>
      <c r="V46" s="399"/>
      <c r="W46" s="403" t="s">
        <v>292</v>
      </c>
      <c r="X46" s="403"/>
      <c r="Y46" s="403"/>
      <c r="Z46" s="403"/>
      <c r="AA46" s="403"/>
      <c r="AB46" s="403"/>
      <c r="AC46" s="403"/>
      <c r="AD46" s="403"/>
      <c r="AE46" s="404"/>
      <c r="AF46" s="362">
        <f>IF(ISERROR(SUM(AF40:AQ42)/SUM(H46:S47)),0,(SUM(AF40:AQ42)/SUM(H46:S47)))</f>
        <v>0</v>
      </c>
      <c r="AG46" s="362"/>
      <c r="AH46" s="362"/>
      <c r="AI46" s="362"/>
      <c r="AJ46" s="362"/>
      <c r="AK46" s="362"/>
      <c r="AL46" s="362"/>
      <c r="AM46" s="362"/>
      <c r="AN46" s="362"/>
      <c r="AO46" s="362"/>
      <c r="AP46" s="362"/>
      <c r="AQ46" s="362"/>
      <c r="AR46" s="54"/>
      <c r="AT46" s="51"/>
      <c r="AU46" s="51"/>
      <c r="AV46" s="51"/>
      <c r="AW46" s="51"/>
      <c r="AX46" s="51"/>
      <c r="AY46" s="51"/>
      <c r="AZ46" s="51"/>
      <c r="BA46" s="51"/>
      <c r="BB46" s="51"/>
      <c r="BC46" s="51"/>
      <c r="BD46" s="51"/>
      <c r="BE46" s="51"/>
      <c r="BF46" s="51"/>
      <c r="BG46" s="51"/>
      <c r="BH46" s="51"/>
      <c r="BI46" s="51"/>
      <c r="BJ46" s="51"/>
      <c r="BK46" s="51"/>
      <c r="BL46" s="52"/>
      <c r="BM46" s="52"/>
    </row>
    <row r="47" spans="2:46" ht="11.25" customHeight="1">
      <c r="B47" s="297"/>
      <c r="C47" s="298"/>
      <c r="D47" s="228"/>
      <c r="E47" s="229"/>
      <c r="F47" s="229"/>
      <c r="G47" s="270"/>
      <c r="H47" s="353"/>
      <c r="I47" s="354"/>
      <c r="J47" s="354"/>
      <c r="K47" s="355"/>
      <c r="L47" s="353"/>
      <c r="M47" s="354"/>
      <c r="N47" s="354"/>
      <c r="O47" s="354"/>
      <c r="P47" s="355"/>
      <c r="Q47" s="353"/>
      <c r="R47" s="354"/>
      <c r="S47" s="355"/>
      <c r="U47" s="400"/>
      <c r="V47" s="401"/>
      <c r="W47" s="405"/>
      <c r="X47" s="405"/>
      <c r="Y47" s="405"/>
      <c r="Z47" s="405"/>
      <c r="AA47" s="405"/>
      <c r="AB47" s="405"/>
      <c r="AC47" s="405"/>
      <c r="AD47" s="405"/>
      <c r="AE47" s="406"/>
      <c r="AF47" s="362"/>
      <c r="AG47" s="362"/>
      <c r="AH47" s="362"/>
      <c r="AI47" s="362"/>
      <c r="AJ47" s="362"/>
      <c r="AK47" s="362"/>
      <c r="AL47" s="362"/>
      <c r="AM47" s="362"/>
      <c r="AN47" s="362"/>
      <c r="AO47" s="362"/>
      <c r="AP47" s="362"/>
      <c r="AQ47" s="362"/>
      <c r="AR47" s="54"/>
      <c r="AT47" s="51"/>
    </row>
    <row r="48" spans="23:46" ht="6.75" customHeight="1">
      <c r="W48" s="55"/>
      <c r="AR48" s="54"/>
      <c r="AT48" s="51"/>
    </row>
    <row r="49" spans="2:46" ht="14.25" customHeight="1">
      <c r="B49" s="293" t="s">
        <v>296</v>
      </c>
      <c r="C49" s="294"/>
      <c r="D49" s="277" t="s">
        <v>263</v>
      </c>
      <c r="E49" s="277"/>
      <c r="F49" s="277"/>
      <c r="G49" s="277"/>
      <c r="H49" s="277"/>
      <c r="I49" s="277"/>
      <c r="J49" s="277"/>
      <c r="K49" s="277"/>
      <c r="L49" s="277" t="s">
        <v>374</v>
      </c>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322" t="s">
        <v>266</v>
      </c>
      <c r="AK49" s="277"/>
      <c r="AL49" s="277"/>
      <c r="AM49" s="277"/>
      <c r="AN49" s="277"/>
      <c r="AO49" s="277"/>
      <c r="AP49" s="277"/>
      <c r="AQ49" s="277"/>
      <c r="AR49" s="54"/>
      <c r="AT49" s="51"/>
    </row>
    <row r="50" spans="2:46" ht="14.25" customHeight="1">
      <c r="B50" s="295"/>
      <c r="C50" s="296"/>
      <c r="D50" s="277" t="s">
        <v>264</v>
      </c>
      <c r="E50" s="277"/>
      <c r="F50" s="277"/>
      <c r="G50" s="277"/>
      <c r="H50" s="277"/>
      <c r="I50" s="277"/>
      <c r="J50" s="277"/>
      <c r="K50" s="277"/>
      <c r="L50" s="277" t="s">
        <v>289</v>
      </c>
      <c r="M50" s="277"/>
      <c r="N50" s="277"/>
      <c r="O50" s="277"/>
      <c r="P50" s="277"/>
      <c r="Q50" s="277"/>
      <c r="R50" s="277"/>
      <c r="S50" s="277"/>
      <c r="T50" s="277" t="s">
        <v>290</v>
      </c>
      <c r="U50" s="277"/>
      <c r="V50" s="277"/>
      <c r="W50" s="277"/>
      <c r="X50" s="277"/>
      <c r="Y50" s="277"/>
      <c r="Z50" s="277"/>
      <c r="AA50" s="277"/>
      <c r="AB50" s="277" t="s">
        <v>291</v>
      </c>
      <c r="AC50" s="277"/>
      <c r="AD50" s="277"/>
      <c r="AE50" s="277"/>
      <c r="AF50" s="277"/>
      <c r="AG50" s="277"/>
      <c r="AH50" s="277"/>
      <c r="AI50" s="277"/>
      <c r="AJ50" s="277"/>
      <c r="AK50" s="277"/>
      <c r="AL50" s="277"/>
      <c r="AM50" s="277"/>
      <c r="AN50" s="277"/>
      <c r="AO50" s="277"/>
      <c r="AP50" s="277"/>
      <c r="AQ50" s="277"/>
      <c r="AR50" s="54"/>
      <c r="AT50" s="51"/>
    </row>
    <row r="51" spans="2:46" ht="12" customHeight="1">
      <c r="B51" s="295"/>
      <c r="C51" s="296"/>
      <c r="D51" s="277" t="s">
        <v>265</v>
      </c>
      <c r="E51" s="277"/>
      <c r="F51" s="277"/>
      <c r="G51" s="277"/>
      <c r="H51" s="277"/>
      <c r="I51" s="277"/>
      <c r="J51" s="277"/>
      <c r="K51" s="277"/>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54"/>
      <c r="AT51" s="51"/>
    </row>
    <row r="52" spans="2:46" ht="12" customHeight="1">
      <c r="B52" s="297"/>
      <c r="C52" s="298"/>
      <c r="D52" s="277"/>
      <c r="E52" s="277"/>
      <c r="F52" s="277"/>
      <c r="G52" s="277"/>
      <c r="H52" s="277"/>
      <c r="I52" s="277"/>
      <c r="J52" s="277"/>
      <c r="K52" s="277"/>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54"/>
      <c r="AT52" s="51"/>
    </row>
    <row r="53" spans="43:46" ht="6.75" customHeight="1">
      <c r="AQ53" s="82">
        <f>IF($AJ$51&lt;0,"今後３ヵ年の計画額がマイナスになっています。入力内容が間違いないか確認してください。","")</f>
      </c>
      <c r="AR53" s="54"/>
      <c r="AT53" s="68"/>
    </row>
    <row r="54" spans="2:46" ht="12.75" customHeight="1">
      <c r="B54" s="332" t="s">
        <v>314</v>
      </c>
      <c r="C54" s="333"/>
      <c r="D54" s="333"/>
      <c r="E54" s="333"/>
      <c r="F54" s="333"/>
      <c r="G54" s="334"/>
      <c r="H54" s="266" t="s">
        <v>373</v>
      </c>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8"/>
      <c r="AG54" s="266" t="s">
        <v>375</v>
      </c>
      <c r="AH54" s="267"/>
      <c r="AI54" s="267"/>
      <c r="AJ54" s="267"/>
      <c r="AK54" s="267"/>
      <c r="AL54" s="267"/>
      <c r="AM54" s="267"/>
      <c r="AN54" s="267"/>
      <c r="AO54" s="267"/>
      <c r="AP54" s="267"/>
      <c r="AQ54" s="268"/>
      <c r="AR54" s="57"/>
      <c r="AT54" s="67"/>
    </row>
    <row r="55" spans="2:46" ht="15" customHeight="1">
      <c r="B55" s="335"/>
      <c r="C55" s="336"/>
      <c r="D55" s="336"/>
      <c r="E55" s="336"/>
      <c r="F55" s="336"/>
      <c r="G55" s="337"/>
      <c r="H55" s="266" t="s">
        <v>280</v>
      </c>
      <c r="I55" s="267"/>
      <c r="J55" s="267"/>
      <c r="K55" s="267"/>
      <c r="L55" s="267"/>
      <c r="M55" s="267"/>
      <c r="N55" s="267"/>
      <c r="O55" s="267"/>
      <c r="P55" s="267"/>
      <c r="Q55" s="267"/>
      <c r="R55" s="268"/>
      <c r="S55" s="266" t="s">
        <v>244</v>
      </c>
      <c r="T55" s="267"/>
      <c r="U55" s="267"/>
      <c r="V55" s="267"/>
      <c r="W55" s="267"/>
      <c r="X55" s="267"/>
      <c r="Y55" s="267"/>
      <c r="Z55" s="267"/>
      <c r="AA55" s="267"/>
      <c r="AB55" s="267"/>
      <c r="AC55" s="267"/>
      <c r="AD55" s="267"/>
      <c r="AE55" s="267"/>
      <c r="AF55" s="268"/>
      <c r="AG55" s="266" t="s">
        <v>280</v>
      </c>
      <c r="AH55" s="267"/>
      <c r="AI55" s="267"/>
      <c r="AJ55" s="267"/>
      <c r="AK55" s="267"/>
      <c r="AL55" s="267"/>
      <c r="AM55" s="267"/>
      <c r="AN55" s="267"/>
      <c r="AO55" s="267"/>
      <c r="AP55" s="267"/>
      <c r="AQ55" s="268"/>
      <c r="AR55" s="57"/>
      <c r="AT55" s="67"/>
    </row>
    <row r="56" spans="2:46" ht="12" customHeight="1">
      <c r="B56" s="335"/>
      <c r="C56" s="336"/>
      <c r="D56" s="336"/>
      <c r="E56" s="336"/>
      <c r="F56" s="336"/>
      <c r="G56" s="337"/>
      <c r="H56" s="274" t="s">
        <v>267</v>
      </c>
      <c r="I56" s="275"/>
      <c r="J56" s="275"/>
      <c r="K56" s="276"/>
      <c r="L56" s="274" t="s">
        <v>268</v>
      </c>
      <c r="M56" s="275"/>
      <c r="N56" s="275"/>
      <c r="O56" s="276"/>
      <c r="P56" s="278" t="s">
        <v>239</v>
      </c>
      <c r="Q56" s="279"/>
      <c r="R56" s="280"/>
      <c r="S56" s="274" t="s">
        <v>267</v>
      </c>
      <c r="T56" s="275"/>
      <c r="U56" s="275"/>
      <c r="V56" s="276"/>
      <c r="W56" s="274" t="s">
        <v>268</v>
      </c>
      <c r="X56" s="275"/>
      <c r="Y56" s="275"/>
      <c r="Z56" s="276"/>
      <c r="AA56" s="278" t="s">
        <v>239</v>
      </c>
      <c r="AB56" s="279"/>
      <c r="AC56" s="280"/>
      <c r="AD56" s="332" t="s">
        <v>285</v>
      </c>
      <c r="AE56" s="333"/>
      <c r="AF56" s="334"/>
      <c r="AG56" s="274" t="s">
        <v>267</v>
      </c>
      <c r="AH56" s="275"/>
      <c r="AI56" s="275"/>
      <c r="AJ56" s="276"/>
      <c r="AK56" s="274" t="s">
        <v>268</v>
      </c>
      <c r="AL56" s="275"/>
      <c r="AM56" s="275"/>
      <c r="AN56" s="276"/>
      <c r="AO56" s="278" t="s">
        <v>239</v>
      </c>
      <c r="AP56" s="279"/>
      <c r="AQ56" s="280"/>
      <c r="AR56" s="57"/>
      <c r="AT56" s="67"/>
    </row>
    <row r="57" spans="2:46" ht="12" customHeight="1">
      <c r="B57" s="338"/>
      <c r="C57" s="339"/>
      <c r="D57" s="339"/>
      <c r="E57" s="339"/>
      <c r="F57" s="339"/>
      <c r="G57" s="340"/>
      <c r="H57" s="263" t="s">
        <v>276</v>
      </c>
      <c r="I57" s="264"/>
      <c r="J57" s="264"/>
      <c r="K57" s="265"/>
      <c r="L57" s="263" t="s">
        <v>270</v>
      </c>
      <c r="M57" s="264"/>
      <c r="N57" s="264"/>
      <c r="O57" s="265"/>
      <c r="P57" s="271" t="s">
        <v>271</v>
      </c>
      <c r="Q57" s="272"/>
      <c r="R57" s="273"/>
      <c r="S57" s="263" t="s">
        <v>276</v>
      </c>
      <c r="T57" s="264"/>
      <c r="U57" s="264"/>
      <c r="V57" s="265"/>
      <c r="W57" s="263" t="s">
        <v>275</v>
      </c>
      <c r="X57" s="264"/>
      <c r="Y57" s="264"/>
      <c r="Z57" s="265"/>
      <c r="AA57" s="271" t="s">
        <v>277</v>
      </c>
      <c r="AB57" s="272"/>
      <c r="AC57" s="273"/>
      <c r="AD57" s="338"/>
      <c r="AE57" s="339"/>
      <c r="AF57" s="340"/>
      <c r="AG57" s="263" t="s">
        <v>269</v>
      </c>
      <c r="AH57" s="264"/>
      <c r="AI57" s="264"/>
      <c r="AJ57" s="265"/>
      <c r="AK57" s="263" t="s">
        <v>270</v>
      </c>
      <c r="AL57" s="264"/>
      <c r="AM57" s="264"/>
      <c r="AN57" s="265"/>
      <c r="AO57" s="271" t="s">
        <v>271</v>
      </c>
      <c r="AP57" s="272"/>
      <c r="AQ57" s="273"/>
      <c r="AR57" s="57"/>
      <c r="AT57" s="67"/>
    </row>
    <row r="58" spans="2:44" ht="8.25" customHeight="1">
      <c r="B58" s="274" t="s">
        <v>235</v>
      </c>
      <c r="C58" s="275"/>
      <c r="D58" s="276"/>
      <c r="E58" s="219" t="s">
        <v>236</v>
      </c>
      <c r="F58" s="219"/>
      <c r="G58" s="219"/>
      <c r="H58" s="236"/>
      <c r="I58" s="236"/>
      <c r="J58" s="236"/>
      <c r="K58" s="236"/>
      <c r="L58" s="236"/>
      <c r="M58" s="236"/>
      <c r="N58" s="236"/>
      <c r="O58" s="236"/>
      <c r="P58" s="237">
        <f>IF(ISERROR(H58/L58),"",H58/L58)</f>
      </c>
      <c r="Q58" s="238"/>
      <c r="R58" s="281"/>
      <c r="S58" s="236"/>
      <c r="T58" s="236"/>
      <c r="U58" s="236"/>
      <c r="V58" s="236"/>
      <c r="W58" s="241"/>
      <c r="X58" s="242"/>
      <c r="Y58" s="242"/>
      <c r="Z58" s="243"/>
      <c r="AA58" s="247">
        <f>IF(ISERROR(S58/W58),"",S58/W58)</f>
      </c>
      <c r="AB58" s="248"/>
      <c r="AC58" s="249"/>
      <c r="AD58" s="253">
        <f>IF(ISERROR(AA58/P58),0,(AA58/P58))</f>
        <v>0</v>
      </c>
      <c r="AE58" s="254"/>
      <c r="AF58" s="255"/>
      <c r="AG58" s="241"/>
      <c r="AH58" s="242"/>
      <c r="AI58" s="242"/>
      <c r="AJ58" s="243"/>
      <c r="AK58" s="241"/>
      <c r="AL58" s="242"/>
      <c r="AM58" s="242"/>
      <c r="AN58" s="243"/>
      <c r="AO58" s="237">
        <f>IF(ISERROR(AG58/AK58),"",AG58/AK58)</f>
      </c>
      <c r="AP58" s="238"/>
      <c r="AQ58" s="238"/>
      <c r="AR58" s="58"/>
    </row>
    <row r="59" spans="2:44" ht="8.25" customHeight="1">
      <c r="B59" s="359"/>
      <c r="C59" s="360"/>
      <c r="D59" s="361"/>
      <c r="E59" s="219"/>
      <c r="F59" s="219"/>
      <c r="G59" s="219"/>
      <c r="H59" s="236"/>
      <c r="I59" s="236"/>
      <c r="J59" s="236"/>
      <c r="K59" s="236"/>
      <c r="L59" s="236"/>
      <c r="M59" s="236"/>
      <c r="N59" s="236"/>
      <c r="O59" s="236"/>
      <c r="P59" s="239"/>
      <c r="Q59" s="240"/>
      <c r="R59" s="282"/>
      <c r="S59" s="236"/>
      <c r="T59" s="236"/>
      <c r="U59" s="236"/>
      <c r="V59" s="236"/>
      <c r="W59" s="244"/>
      <c r="X59" s="245"/>
      <c r="Y59" s="245"/>
      <c r="Z59" s="246"/>
      <c r="AA59" s="250"/>
      <c r="AB59" s="251"/>
      <c r="AC59" s="252"/>
      <c r="AD59" s="253"/>
      <c r="AE59" s="254"/>
      <c r="AF59" s="255"/>
      <c r="AG59" s="244"/>
      <c r="AH59" s="245"/>
      <c r="AI59" s="245"/>
      <c r="AJ59" s="246"/>
      <c r="AK59" s="244"/>
      <c r="AL59" s="245"/>
      <c r="AM59" s="245"/>
      <c r="AN59" s="246"/>
      <c r="AO59" s="239"/>
      <c r="AP59" s="240"/>
      <c r="AQ59" s="240"/>
      <c r="AR59" s="58"/>
    </row>
    <row r="60" spans="2:44" ht="8.25" customHeight="1">
      <c r="B60" s="359"/>
      <c r="C60" s="360"/>
      <c r="D60" s="361"/>
      <c r="E60" s="219" t="s">
        <v>237</v>
      </c>
      <c r="F60" s="219"/>
      <c r="G60" s="219"/>
      <c r="H60" s="236"/>
      <c r="I60" s="236"/>
      <c r="J60" s="236"/>
      <c r="K60" s="236"/>
      <c r="L60" s="236"/>
      <c r="M60" s="236"/>
      <c r="N60" s="236"/>
      <c r="O60" s="236"/>
      <c r="P60" s="237">
        <f>IF(ISERROR(H60/L60),"",H60/L60)</f>
      </c>
      <c r="Q60" s="238"/>
      <c r="R60" s="238"/>
      <c r="S60" s="241"/>
      <c r="T60" s="242"/>
      <c r="U60" s="242"/>
      <c r="V60" s="243"/>
      <c r="W60" s="241"/>
      <c r="X60" s="242"/>
      <c r="Y60" s="242"/>
      <c r="Z60" s="243"/>
      <c r="AA60" s="247">
        <f>IF(ISERROR(S60/W60),"",S60/W60)</f>
      </c>
      <c r="AB60" s="248"/>
      <c r="AC60" s="249"/>
      <c r="AD60" s="253">
        <f>IF(ISERROR(AA60/P60),0,(AA60/P60))</f>
        <v>0</v>
      </c>
      <c r="AE60" s="254"/>
      <c r="AF60" s="255"/>
      <c r="AG60" s="241"/>
      <c r="AH60" s="242"/>
      <c r="AI60" s="242"/>
      <c r="AJ60" s="243"/>
      <c r="AK60" s="241"/>
      <c r="AL60" s="242"/>
      <c r="AM60" s="242"/>
      <c r="AN60" s="243"/>
      <c r="AO60" s="237">
        <f>IF(ISERROR(AG60/AK60),"",AG60/AK60)</f>
      </c>
      <c r="AP60" s="238"/>
      <c r="AQ60" s="238"/>
      <c r="AR60" s="58"/>
    </row>
    <row r="61" spans="2:44" ht="8.25" customHeight="1">
      <c r="B61" s="263"/>
      <c r="C61" s="264"/>
      <c r="D61" s="265"/>
      <c r="E61" s="219"/>
      <c r="F61" s="219"/>
      <c r="G61" s="219"/>
      <c r="H61" s="236"/>
      <c r="I61" s="236"/>
      <c r="J61" s="236"/>
      <c r="K61" s="236"/>
      <c r="L61" s="236"/>
      <c r="M61" s="236"/>
      <c r="N61" s="236"/>
      <c r="O61" s="236"/>
      <c r="P61" s="239"/>
      <c r="Q61" s="240"/>
      <c r="R61" s="240"/>
      <c r="S61" s="244"/>
      <c r="T61" s="245"/>
      <c r="U61" s="245"/>
      <c r="V61" s="246"/>
      <c r="W61" s="244"/>
      <c r="X61" s="245"/>
      <c r="Y61" s="245"/>
      <c r="Z61" s="246"/>
      <c r="AA61" s="250"/>
      <c r="AB61" s="251"/>
      <c r="AC61" s="252"/>
      <c r="AD61" s="253"/>
      <c r="AE61" s="254"/>
      <c r="AF61" s="255"/>
      <c r="AG61" s="244"/>
      <c r="AH61" s="245"/>
      <c r="AI61" s="245"/>
      <c r="AJ61" s="246"/>
      <c r="AK61" s="244"/>
      <c r="AL61" s="245"/>
      <c r="AM61" s="245"/>
      <c r="AN61" s="246"/>
      <c r="AO61" s="239"/>
      <c r="AP61" s="240"/>
      <c r="AQ61" s="240"/>
      <c r="AR61" s="58"/>
    </row>
    <row r="62" spans="2:44" ht="17.25" customHeight="1">
      <c r="B62" s="356"/>
      <c r="C62" s="357"/>
      <c r="D62" s="357"/>
      <c r="E62" s="357"/>
      <c r="F62" s="357"/>
      <c r="G62" s="358"/>
      <c r="H62" s="258" t="s">
        <v>272</v>
      </c>
      <c r="I62" s="258"/>
      <c r="J62" s="258"/>
      <c r="K62" s="258"/>
      <c r="L62" s="258" t="s">
        <v>270</v>
      </c>
      <c r="M62" s="258"/>
      <c r="N62" s="258"/>
      <c r="O62" s="258"/>
      <c r="P62" s="256" t="s">
        <v>273</v>
      </c>
      <c r="Q62" s="257"/>
      <c r="R62" s="257"/>
      <c r="S62" s="258" t="s">
        <v>278</v>
      </c>
      <c r="T62" s="258"/>
      <c r="U62" s="258"/>
      <c r="V62" s="258"/>
      <c r="W62" s="266" t="s">
        <v>275</v>
      </c>
      <c r="X62" s="267"/>
      <c r="Y62" s="267"/>
      <c r="Z62" s="268"/>
      <c r="AA62" s="256" t="s">
        <v>279</v>
      </c>
      <c r="AB62" s="257"/>
      <c r="AC62" s="262"/>
      <c r="AD62" s="259"/>
      <c r="AE62" s="260"/>
      <c r="AF62" s="261"/>
      <c r="AG62" s="266" t="s">
        <v>272</v>
      </c>
      <c r="AH62" s="267"/>
      <c r="AI62" s="267"/>
      <c r="AJ62" s="268"/>
      <c r="AK62" s="266" t="s">
        <v>270</v>
      </c>
      <c r="AL62" s="267"/>
      <c r="AM62" s="267"/>
      <c r="AN62" s="268"/>
      <c r="AO62" s="256" t="s">
        <v>273</v>
      </c>
      <c r="AP62" s="257"/>
      <c r="AQ62" s="257"/>
      <c r="AR62" s="57"/>
    </row>
    <row r="63" spans="2:44" ht="8.25" customHeight="1">
      <c r="B63" s="332" t="s">
        <v>274</v>
      </c>
      <c r="C63" s="333"/>
      <c r="D63" s="334"/>
      <c r="E63" s="222" t="s">
        <v>243</v>
      </c>
      <c r="F63" s="219"/>
      <c r="G63" s="219"/>
      <c r="H63" s="236"/>
      <c r="I63" s="236"/>
      <c r="J63" s="236"/>
      <c r="K63" s="236"/>
      <c r="L63" s="236"/>
      <c r="M63" s="236"/>
      <c r="N63" s="236"/>
      <c r="O63" s="236"/>
      <c r="P63" s="237">
        <f>IF(ISERROR(H63/L63),"",H63/L63)</f>
      </c>
      <c r="Q63" s="238"/>
      <c r="R63" s="238"/>
      <c r="S63" s="236"/>
      <c r="T63" s="236"/>
      <c r="U63" s="236"/>
      <c r="V63" s="236"/>
      <c r="W63" s="241"/>
      <c r="X63" s="242"/>
      <c r="Y63" s="242"/>
      <c r="Z63" s="243"/>
      <c r="AA63" s="247">
        <f>IF(ISERROR(S63/W63),"",S63/W63)</f>
      </c>
      <c r="AB63" s="248"/>
      <c r="AC63" s="249"/>
      <c r="AD63" s="253">
        <f>IF(ISERROR(AA63/P63),0,(AA63/P63))</f>
        <v>0</v>
      </c>
      <c r="AE63" s="254"/>
      <c r="AF63" s="255"/>
      <c r="AG63" s="241"/>
      <c r="AH63" s="242"/>
      <c r="AI63" s="242"/>
      <c r="AJ63" s="243"/>
      <c r="AK63" s="241"/>
      <c r="AL63" s="242"/>
      <c r="AM63" s="242"/>
      <c r="AN63" s="243"/>
      <c r="AO63" s="237">
        <f>IF(ISERROR(AG63/AK63),"",AG63/AK63)</f>
      </c>
      <c r="AP63" s="238"/>
      <c r="AQ63" s="238"/>
      <c r="AR63" s="59"/>
    </row>
    <row r="64" spans="2:44" ht="8.25" customHeight="1">
      <c r="B64" s="335"/>
      <c r="C64" s="336"/>
      <c r="D64" s="337"/>
      <c r="E64" s="219"/>
      <c r="F64" s="219"/>
      <c r="G64" s="219"/>
      <c r="H64" s="236"/>
      <c r="I64" s="236"/>
      <c r="J64" s="236"/>
      <c r="K64" s="236"/>
      <c r="L64" s="236"/>
      <c r="M64" s="236"/>
      <c r="N64" s="236"/>
      <c r="O64" s="236"/>
      <c r="P64" s="239"/>
      <c r="Q64" s="240"/>
      <c r="R64" s="240"/>
      <c r="S64" s="236"/>
      <c r="T64" s="236"/>
      <c r="U64" s="236"/>
      <c r="V64" s="236"/>
      <c r="W64" s="244"/>
      <c r="X64" s="245"/>
      <c r="Y64" s="245"/>
      <c r="Z64" s="246"/>
      <c r="AA64" s="250"/>
      <c r="AB64" s="251"/>
      <c r="AC64" s="252"/>
      <c r="AD64" s="253"/>
      <c r="AE64" s="254"/>
      <c r="AF64" s="255"/>
      <c r="AG64" s="244"/>
      <c r="AH64" s="245"/>
      <c r="AI64" s="245"/>
      <c r="AJ64" s="246"/>
      <c r="AK64" s="244"/>
      <c r="AL64" s="245"/>
      <c r="AM64" s="245"/>
      <c r="AN64" s="246"/>
      <c r="AO64" s="239"/>
      <c r="AP64" s="240"/>
      <c r="AQ64" s="240"/>
      <c r="AR64" s="59"/>
    </row>
    <row r="65" spans="2:44" ht="8.25" customHeight="1">
      <c r="B65" s="335"/>
      <c r="C65" s="336"/>
      <c r="D65" s="337"/>
      <c r="E65" s="219" t="s">
        <v>238</v>
      </c>
      <c r="F65" s="219"/>
      <c r="G65" s="219"/>
      <c r="H65" s="236"/>
      <c r="I65" s="236"/>
      <c r="J65" s="236"/>
      <c r="K65" s="236"/>
      <c r="L65" s="236"/>
      <c r="M65" s="236"/>
      <c r="N65" s="236"/>
      <c r="O65" s="236"/>
      <c r="P65" s="237">
        <f>IF(ISERROR(H65/L65),"",H65/L65)</f>
      </c>
      <c r="Q65" s="238"/>
      <c r="R65" s="238"/>
      <c r="S65" s="236"/>
      <c r="T65" s="236"/>
      <c r="U65" s="236"/>
      <c r="V65" s="236"/>
      <c r="W65" s="241"/>
      <c r="X65" s="242"/>
      <c r="Y65" s="242"/>
      <c r="Z65" s="243"/>
      <c r="AA65" s="247">
        <f>IF(ISERROR(S65/W65),"",S65/W65)</f>
      </c>
      <c r="AB65" s="248"/>
      <c r="AC65" s="249"/>
      <c r="AD65" s="253">
        <f>IF(ISERROR(AA65/P65),0,(AA65/P65))</f>
        <v>0</v>
      </c>
      <c r="AE65" s="254"/>
      <c r="AF65" s="255"/>
      <c r="AG65" s="241"/>
      <c r="AH65" s="242"/>
      <c r="AI65" s="242"/>
      <c r="AJ65" s="243"/>
      <c r="AK65" s="241"/>
      <c r="AL65" s="242"/>
      <c r="AM65" s="242"/>
      <c r="AN65" s="243"/>
      <c r="AO65" s="237">
        <f>IF(ISERROR(AG65/AK65),"",AG65/AK65)</f>
      </c>
      <c r="AP65" s="238"/>
      <c r="AQ65" s="238"/>
      <c r="AR65" s="59"/>
    </row>
    <row r="66" spans="2:44" ht="8.25" customHeight="1">
      <c r="B66" s="338"/>
      <c r="C66" s="339"/>
      <c r="D66" s="340"/>
      <c r="E66" s="219"/>
      <c r="F66" s="219"/>
      <c r="G66" s="219"/>
      <c r="H66" s="236"/>
      <c r="I66" s="236"/>
      <c r="J66" s="236"/>
      <c r="K66" s="236"/>
      <c r="L66" s="236"/>
      <c r="M66" s="236"/>
      <c r="N66" s="236"/>
      <c r="O66" s="236"/>
      <c r="P66" s="239"/>
      <c r="Q66" s="240"/>
      <c r="R66" s="240"/>
      <c r="S66" s="236"/>
      <c r="T66" s="236"/>
      <c r="U66" s="236"/>
      <c r="V66" s="236"/>
      <c r="W66" s="244"/>
      <c r="X66" s="245"/>
      <c r="Y66" s="245"/>
      <c r="Z66" s="246"/>
      <c r="AA66" s="250"/>
      <c r="AB66" s="251"/>
      <c r="AC66" s="252"/>
      <c r="AD66" s="253"/>
      <c r="AE66" s="254"/>
      <c r="AF66" s="255"/>
      <c r="AG66" s="244"/>
      <c r="AH66" s="245"/>
      <c r="AI66" s="245"/>
      <c r="AJ66" s="246"/>
      <c r="AK66" s="244"/>
      <c r="AL66" s="245"/>
      <c r="AM66" s="245"/>
      <c r="AN66" s="246"/>
      <c r="AO66" s="239"/>
      <c r="AP66" s="240"/>
      <c r="AQ66" s="240"/>
      <c r="AR66" s="59"/>
    </row>
    <row r="67" spans="2:44" ht="6.75" customHeight="1">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row>
    <row r="68" spans="2:44" ht="14.25" customHeight="1">
      <c r="B68" s="221" t="s">
        <v>332</v>
      </c>
      <c r="C68" s="221"/>
      <c r="D68" s="221"/>
      <c r="E68" s="221"/>
      <c r="F68" s="221"/>
      <c r="G68" s="221"/>
      <c r="H68" s="219" t="s">
        <v>331</v>
      </c>
      <c r="I68" s="219"/>
      <c r="J68" s="219"/>
      <c r="K68" s="219"/>
      <c r="L68" s="219"/>
      <c r="M68" s="219"/>
      <c r="N68" s="219"/>
      <c r="O68" s="219"/>
      <c r="P68" s="219" t="s">
        <v>334</v>
      </c>
      <c r="Q68" s="219"/>
      <c r="R68" s="219"/>
      <c r="S68" s="219"/>
      <c r="T68" s="219"/>
      <c r="U68" s="219"/>
      <c r="V68" s="219"/>
      <c r="W68" s="219"/>
      <c r="X68" s="219" t="s">
        <v>335</v>
      </c>
      <c r="Y68" s="219"/>
      <c r="Z68" s="219"/>
      <c r="AA68" s="219"/>
      <c r="AB68" s="219"/>
      <c r="AC68" s="219"/>
      <c r="AD68" s="219"/>
      <c r="AE68" s="219"/>
      <c r="AF68" s="223" t="s">
        <v>319</v>
      </c>
      <c r="AG68" s="223"/>
      <c r="AH68" s="223"/>
      <c r="AI68" s="223"/>
      <c r="AJ68" s="219" t="s">
        <v>328</v>
      </c>
      <c r="AK68" s="219"/>
      <c r="AL68" s="219"/>
      <c r="AM68" s="219"/>
      <c r="AN68" s="219" t="s">
        <v>333</v>
      </c>
      <c r="AO68" s="219"/>
      <c r="AP68" s="219"/>
      <c r="AQ68" s="219"/>
      <c r="AR68" s="54"/>
    </row>
    <row r="69" spans="2:44" ht="19.5" customHeight="1">
      <c r="B69" s="221"/>
      <c r="C69" s="221"/>
      <c r="D69" s="221"/>
      <c r="E69" s="221"/>
      <c r="F69" s="221"/>
      <c r="G69" s="221"/>
      <c r="H69" s="222" t="s">
        <v>330</v>
      </c>
      <c r="I69" s="219"/>
      <c r="J69" s="219"/>
      <c r="K69" s="219"/>
      <c r="L69" s="222" t="s">
        <v>329</v>
      </c>
      <c r="M69" s="219"/>
      <c r="N69" s="219"/>
      <c r="O69" s="219"/>
      <c r="P69" s="222" t="s">
        <v>330</v>
      </c>
      <c r="Q69" s="219"/>
      <c r="R69" s="219"/>
      <c r="S69" s="219"/>
      <c r="T69" s="222" t="s">
        <v>329</v>
      </c>
      <c r="U69" s="219"/>
      <c r="V69" s="219"/>
      <c r="W69" s="219"/>
      <c r="X69" s="222" t="s">
        <v>330</v>
      </c>
      <c r="Y69" s="219"/>
      <c r="Z69" s="219"/>
      <c r="AA69" s="219"/>
      <c r="AB69" s="222" t="s">
        <v>329</v>
      </c>
      <c r="AC69" s="219"/>
      <c r="AD69" s="219"/>
      <c r="AE69" s="219"/>
      <c r="AF69" s="223"/>
      <c r="AG69" s="223"/>
      <c r="AH69" s="223"/>
      <c r="AI69" s="223"/>
      <c r="AJ69" s="219"/>
      <c r="AK69" s="219"/>
      <c r="AL69" s="219"/>
      <c r="AM69" s="219"/>
      <c r="AN69" s="219"/>
      <c r="AO69" s="219"/>
      <c r="AP69" s="219"/>
      <c r="AQ69" s="219"/>
      <c r="AR69" s="54"/>
    </row>
    <row r="70" spans="2:44" ht="10.5" customHeight="1">
      <c r="B70" s="221"/>
      <c r="C70" s="221"/>
      <c r="D70" s="221"/>
      <c r="E70" s="221"/>
      <c r="F70" s="221"/>
      <c r="G70" s="221"/>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54"/>
    </row>
    <row r="71" spans="2:43" ht="10.5" customHeight="1">
      <c r="B71" s="221"/>
      <c r="C71" s="221"/>
      <c r="D71" s="221"/>
      <c r="E71" s="221"/>
      <c r="F71" s="221"/>
      <c r="G71" s="221"/>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row>
    <row r="72" spans="1:43" ht="6.7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63"/>
      <c r="AK72" s="63"/>
      <c r="AL72" s="63"/>
      <c r="AM72" s="63"/>
      <c r="AN72" s="63"/>
      <c r="AO72" s="63"/>
      <c r="AP72" s="63"/>
      <c r="AQ72" s="54"/>
    </row>
    <row r="73" spans="1:43" ht="9" customHeight="1">
      <c r="A73" s="54"/>
      <c r="B73" s="50" t="s">
        <v>303</v>
      </c>
      <c r="D73" s="54"/>
      <c r="E73" s="54"/>
      <c r="F73" s="54"/>
      <c r="G73" s="54"/>
      <c r="H73" s="54"/>
      <c r="I73" s="54"/>
      <c r="J73" s="54"/>
      <c r="K73" s="8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63"/>
      <c r="AK73" s="63"/>
      <c r="AL73" s="63"/>
      <c r="AM73" s="63"/>
      <c r="AN73" s="63"/>
      <c r="AO73" s="63"/>
      <c r="AP73" s="63"/>
      <c r="AQ73" s="54"/>
    </row>
    <row r="74" spans="1:43" ht="9" customHeight="1">
      <c r="A74" s="54"/>
      <c r="B74" s="50" t="s">
        <v>488</v>
      </c>
      <c r="C74" s="196" t="s">
        <v>499</v>
      </c>
      <c r="D74" s="54"/>
      <c r="E74" s="54"/>
      <c r="F74" s="54"/>
      <c r="G74" s="54"/>
      <c r="H74" s="54"/>
      <c r="I74" s="54"/>
      <c r="J74" s="54"/>
      <c r="K74" s="8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63"/>
      <c r="AK74" s="63"/>
      <c r="AL74" s="63"/>
      <c r="AM74" s="63"/>
      <c r="AN74" s="63"/>
      <c r="AO74" s="63"/>
      <c r="AP74" s="63"/>
      <c r="AQ74" s="54"/>
    </row>
    <row r="75" spans="1:44" ht="12" customHeight="1">
      <c r="A75" s="54"/>
      <c r="B75" s="77" t="s">
        <v>489</v>
      </c>
      <c r="C75" s="235" t="s">
        <v>307</v>
      </c>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row>
    <row r="76" spans="1:44" ht="12" customHeight="1">
      <c r="A76" s="54"/>
      <c r="B76" s="78" t="s">
        <v>490</v>
      </c>
      <c r="C76" s="235" t="s">
        <v>304</v>
      </c>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row>
    <row r="77" spans="1:44" ht="12" customHeight="1">
      <c r="A77" s="54"/>
      <c r="B77" s="60" t="s">
        <v>491</v>
      </c>
      <c r="C77" s="231" t="s">
        <v>485</v>
      </c>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row>
    <row r="78" spans="1:44" ht="12" customHeight="1">
      <c r="A78" s="54"/>
      <c r="B78" s="78"/>
      <c r="C78" s="232" t="s">
        <v>308</v>
      </c>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row>
    <row r="79" spans="1:44" ht="12" customHeight="1">
      <c r="A79" s="54"/>
      <c r="B79" s="80" t="s">
        <v>492</v>
      </c>
      <c r="C79" s="429" t="s">
        <v>486</v>
      </c>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row>
    <row r="80" spans="1:44" ht="12" customHeight="1">
      <c r="A80" s="54"/>
      <c r="B80" s="50" t="s">
        <v>493</v>
      </c>
      <c r="C80" s="233" t="s">
        <v>487</v>
      </c>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row>
    <row r="81" spans="1:44" ht="12" customHeight="1">
      <c r="A81" s="54"/>
      <c r="B81" s="60"/>
      <c r="C81" s="231" t="s">
        <v>316</v>
      </c>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row>
    <row r="82" spans="1:44" ht="12" customHeight="1">
      <c r="A82" s="54"/>
      <c r="B82" s="60"/>
      <c r="C82" s="231" t="s">
        <v>473</v>
      </c>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row>
    <row r="83" spans="1:44" ht="12" customHeight="1">
      <c r="A83" s="54"/>
      <c r="B83" s="81"/>
      <c r="C83" s="232" t="s">
        <v>474</v>
      </c>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row>
    <row r="84" spans="1:44" ht="12" customHeight="1">
      <c r="A84" s="54"/>
      <c r="B84" s="83" t="s">
        <v>494</v>
      </c>
      <c r="C84" s="231" t="s">
        <v>309</v>
      </c>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row>
    <row r="85" spans="1:44" ht="12" customHeight="1">
      <c r="A85" s="54"/>
      <c r="B85" s="78"/>
      <c r="C85" s="232" t="s">
        <v>310</v>
      </c>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row>
    <row r="86" spans="1:44" ht="12" customHeight="1">
      <c r="A86" s="54"/>
      <c r="B86" s="78" t="s">
        <v>495</v>
      </c>
      <c r="C86" s="234" t="s">
        <v>227</v>
      </c>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row>
    <row r="87" spans="1:44" ht="12" customHeight="1">
      <c r="A87" s="54"/>
      <c r="B87" s="78" t="s">
        <v>496</v>
      </c>
      <c r="C87" s="232" t="s">
        <v>478</v>
      </c>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row>
    <row r="88" spans="1:44" ht="12" customHeight="1">
      <c r="A88" s="54"/>
      <c r="B88" s="77" t="s">
        <v>497</v>
      </c>
      <c r="C88" s="230" t="s">
        <v>311</v>
      </c>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row>
    <row r="89" spans="1:44" ht="12" customHeight="1">
      <c r="A89" s="54"/>
      <c r="B89" s="77"/>
      <c r="C89" s="230" t="s">
        <v>377</v>
      </c>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row>
    <row r="90" spans="1:44" ht="12" customHeight="1">
      <c r="A90" s="54"/>
      <c r="B90" s="79"/>
      <c r="C90" s="230" t="s">
        <v>476</v>
      </c>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row>
    <row r="91" spans="1:44" ht="10.5" customHeight="1">
      <c r="A91" s="54"/>
      <c r="B91" s="79" t="s">
        <v>498</v>
      </c>
      <c r="C91" s="230" t="s">
        <v>477</v>
      </c>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row>
    <row r="92" spans="2:44" ht="10.5" customHeight="1">
      <c r="B92" s="79"/>
      <c r="C92" s="230" t="s">
        <v>382</v>
      </c>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row>
  </sheetData>
  <sheetProtection password="FA59" sheet="1"/>
  <mergeCells count="251">
    <mergeCell ref="C92:AR92"/>
    <mergeCell ref="C91:AR91"/>
    <mergeCell ref="C79:AR79"/>
    <mergeCell ref="Y43:AE45"/>
    <mergeCell ref="Y40:AE42"/>
    <mergeCell ref="AN40:AQ42"/>
    <mergeCell ref="AJ40:AM42"/>
    <mergeCell ref="AF40:AI42"/>
    <mergeCell ref="AN43:AQ45"/>
    <mergeCell ref="AJ43:AM45"/>
    <mergeCell ref="W30:AL35"/>
    <mergeCell ref="D24:J26"/>
    <mergeCell ref="B33:J35"/>
    <mergeCell ref="K24:N26"/>
    <mergeCell ref="B27:C32"/>
    <mergeCell ref="O27:Q29"/>
    <mergeCell ref="B21:C26"/>
    <mergeCell ref="O30:Q32"/>
    <mergeCell ref="O24:Q26"/>
    <mergeCell ref="W24:AL29"/>
    <mergeCell ref="AF43:AI45"/>
    <mergeCell ref="B49:C52"/>
    <mergeCell ref="Q44:S45"/>
    <mergeCell ref="Q38:S39"/>
    <mergeCell ref="U40:V47"/>
    <mergeCell ref="AF38:AI39"/>
    <mergeCell ref="L38:P39"/>
    <mergeCell ref="U37:AE39"/>
    <mergeCell ref="W46:AE47"/>
    <mergeCell ref="H55:R55"/>
    <mergeCell ref="D21:J23"/>
    <mergeCell ref="O21:Q23"/>
    <mergeCell ref="Q40:S41"/>
    <mergeCell ref="L40:P41"/>
    <mergeCell ref="L42:P43"/>
    <mergeCell ref="L44:P45"/>
    <mergeCell ref="B37:G39"/>
    <mergeCell ref="Q46:S47"/>
    <mergeCell ref="Q42:S43"/>
    <mergeCell ref="K17:U18"/>
    <mergeCell ref="K33:U35"/>
    <mergeCell ref="K19:N20"/>
    <mergeCell ref="H37:S37"/>
    <mergeCell ref="R30:U32"/>
    <mergeCell ref="R27:U29"/>
    <mergeCell ref="D30:J32"/>
    <mergeCell ref="O19:Q20"/>
    <mergeCell ref="R21:U23"/>
    <mergeCell ref="AM24:AQ29"/>
    <mergeCell ref="AN38:AQ39"/>
    <mergeCell ref="AJ38:AM39"/>
    <mergeCell ref="H54:AF54"/>
    <mergeCell ref="B17:J20"/>
    <mergeCell ref="R24:U26"/>
    <mergeCell ref="H38:K39"/>
    <mergeCell ref="R19:U20"/>
    <mergeCell ref="T50:AA50"/>
    <mergeCell ref="W19:AL23"/>
    <mergeCell ref="AG56:AJ56"/>
    <mergeCell ref="AG54:AQ54"/>
    <mergeCell ref="AG55:AQ55"/>
    <mergeCell ref="AA56:AC56"/>
    <mergeCell ref="AG57:AJ57"/>
    <mergeCell ref="AO56:AQ56"/>
    <mergeCell ref="B54:G57"/>
    <mergeCell ref="AJ51:AQ52"/>
    <mergeCell ref="AJ49:AQ50"/>
    <mergeCell ref="AF37:AQ37"/>
    <mergeCell ref="L46:P47"/>
    <mergeCell ref="AF46:AQ47"/>
    <mergeCell ref="AD56:AF57"/>
    <mergeCell ref="AK57:AN57"/>
    <mergeCell ref="AO57:AQ57"/>
    <mergeCell ref="AK56:AN56"/>
    <mergeCell ref="B62:G62"/>
    <mergeCell ref="H62:K62"/>
    <mergeCell ref="L49:AI49"/>
    <mergeCell ref="E60:G61"/>
    <mergeCell ref="T51:AA52"/>
    <mergeCell ref="L50:S50"/>
    <mergeCell ref="AB50:AI50"/>
    <mergeCell ref="B58:D61"/>
    <mergeCell ref="H57:K57"/>
    <mergeCell ref="AB51:AI52"/>
    <mergeCell ref="B63:D66"/>
    <mergeCell ref="K30:N32"/>
    <mergeCell ref="K27:N29"/>
    <mergeCell ref="D27:J29"/>
    <mergeCell ref="E65:G66"/>
    <mergeCell ref="S56:V56"/>
    <mergeCell ref="E58:G59"/>
    <mergeCell ref="H46:K47"/>
    <mergeCell ref="H44:K45"/>
    <mergeCell ref="H14:K14"/>
    <mergeCell ref="V14:Z14"/>
    <mergeCell ref="K21:N23"/>
    <mergeCell ref="S15:AQ15"/>
    <mergeCell ref="D14:G15"/>
    <mergeCell ref="D49:K49"/>
    <mergeCell ref="AM19:AQ23"/>
    <mergeCell ref="AM30:AQ35"/>
    <mergeCell ref="H15:R15"/>
    <mergeCell ref="D11:G11"/>
    <mergeCell ref="D12:G12"/>
    <mergeCell ref="AA11:AQ11"/>
    <mergeCell ref="V11:Z11"/>
    <mergeCell ref="H11:U11"/>
    <mergeCell ref="H12:AQ12"/>
    <mergeCell ref="D6:G6"/>
    <mergeCell ref="D9:G10"/>
    <mergeCell ref="H9:K9"/>
    <mergeCell ref="L9:U9"/>
    <mergeCell ref="V9:Z9"/>
    <mergeCell ref="H7:AQ7"/>
    <mergeCell ref="AF8:AQ8"/>
    <mergeCell ref="AA9:AQ9"/>
    <mergeCell ref="D8:G8"/>
    <mergeCell ref="B1:F1"/>
    <mergeCell ref="X2:AQ2"/>
    <mergeCell ref="AM3:AQ3"/>
    <mergeCell ref="AH3:AL3"/>
    <mergeCell ref="D7:G7"/>
    <mergeCell ref="H6:AQ6"/>
    <mergeCell ref="AH4:AL4"/>
    <mergeCell ref="AM4:AQ4"/>
    <mergeCell ref="B2:P4"/>
    <mergeCell ref="X3:AB3"/>
    <mergeCell ref="B6:C15"/>
    <mergeCell ref="S58:V59"/>
    <mergeCell ref="B40:C47"/>
    <mergeCell ref="D40:G41"/>
    <mergeCell ref="D42:G43"/>
    <mergeCell ref="D44:G45"/>
    <mergeCell ref="H10:AQ10"/>
    <mergeCell ref="H8:Z8"/>
    <mergeCell ref="D13:U13"/>
    <mergeCell ref="L14:U14"/>
    <mergeCell ref="P58:R59"/>
    <mergeCell ref="P57:R57"/>
    <mergeCell ref="AC3:AG3"/>
    <mergeCell ref="X4:AB4"/>
    <mergeCell ref="AC4:AG4"/>
    <mergeCell ref="AA14:AQ14"/>
    <mergeCell ref="AA8:AE8"/>
    <mergeCell ref="W58:Z59"/>
    <mergeCell ref="V13:AQ13"/>
    <mergeCell ref="W17:AQ18"/>
    <mergeCell ref="L60:O61"/>
    <mergeCell ref="L51:S52"/>
    <mergeCell ref="H60:K61"/>
    <mergeCell ref="P60:R61"/>
    <mergeCell ref="H56:K56"/>
    <mergeCell ref="L57:O57"/>
    <mergeCell ref="S57:V57"/>
    <mergeCell ref="L56:O56"/>
    <mergeCell ref="P56:R56"/>
    <mergeCell ref="H58:K59"/>
    <mergeCell ref="D46:G47"/>
    <mergeCell ref="H40:K41"/>
    <mergeCell ref="H42:K43"/>
    <mergeCell ref="S55:AF55"/>
    <mergeCell ref="AA57:AC57"/>
    <mergeCell ref="W56:Z56"/>
    <mergeCell ref="D50:K50"/>
    <mergeCell ref="D51:K52"/>
    <mergeCell ref="L58:O59"/>
    <mergeCell ref="AK58:AN59"/>
    <mergeCell ref="AG60:AJ61"/>
    <mergeCell ref="AK62:AN62"/>
    <mergeCell ref="AA60:AC61"/>
    <mergeCell ref="AG62:AJ62"/>
    <mergeCell ref="AO62:AQ62"/>
    <mergeCell ref="AO60:AQ61"/>
    <mergeCell ref="AA58:AC59"/>
    <mergeCell ref="AK60:AN61"/>
    <mergeCell ref="L65:O66"/>
    <mergeCell ref="AG58:AJ59"/>
    <mergeCell ref="W57:Z57"/>
    <mergeCell ref="AD60:AF61"/>
    <mergeCell ref="S60:V61"/>
    <mergeCell ref="W62:Z62"/>
    <mergeCell ref="S65:V66"/>
    <mergeCell ref="AD58:AF59"/>
    <mergeCell ref="W65:Z66"/>
    <mergeCell ref="W60:Z61"/>
    <mergeCell ref="L63:O64"/>
    <mergeCell ref="P62:R62"/>
    <mergeCell ref="W63:Z64"/>
    <mergeCell ref="AD63:AF64"/>
    <mergeCell ref="P63:R64"/>
    <mergeCell ref="L62:O62"/>
    <mergeCell ref="S62:V62"/>
    <mergeCell ref="AD62:AF62"/>
    <mergeCell ref="AA62:AC62"/>
    <mergeCell ref="AO65:AQ66"/>
    <mergeCell ref="AK65:AN66"/>
    <mergeCell ref="S63:V64"/>
    <mergeCell ref="AG65:AJ66"/>
    <mergeCell ref="AD65:AF66"/>
    <mergeCell ref="AG63:AJ64"/>
    <mergeCell ref="AO63:AQ64"/>
    <mergeCell ref="C75:AR75"/>
    <mergeCell ref="C76:AR76"/>
    <mergeCell ref="E63:G64"/>
    <mergeCell ref="H63:K64"/>
    <mergeCell ref="H65:K66"/>
    <mergeCell ref="AO58:AQ59"/>
    <mergeCell ref="P65:R66"/>
    <mergeCell ref="AK63:AN64"/>
    <mergeCell ref="AA65:AC66"/>
    <mergeCell ref="AA63:AC64"/>
    <mergeCell ref="C80:AR80"/>
    <mergeCell ref="C81:AR81"/>
    <mergeCell ref="C86:AR86"/>
    <mergeCell ref="C87:AR87"/>
    <mergeCell ref="C84:AR84"/>
    <mergeCell ref="C85:AR85"/>
    <mergeCell ref="AB69:AE69"/>
    <mergeCell ref="AF68:AI69"/>
    <mergeCell ref="W40:X45"/>
    <mergeCell ref="C89:AR89"/>
    <mergeCell ref="C88:AR88"/>
    <mergeCell ref="C90:AR90"/>
    <mergeCell ref="C82:AR82"/>
    <mergeCell ref="C83:AR83"/>
    <mergeCell ref="C77:AR77"/>
    <mergeCell ref="C78:AR78"/>
    <mergeCell ref="X70:AA71"/>
    <mergeCell ref="AB70:AE71"/>
    <mergeCell ref="H68:O68"/>
    <mergeCell ref="H69:K69"/>
    <mergeCell ref="L69:O69"/>
    <mergeCell ref="P68:W68"/>
    <mergeCell ref="P69:S69"/>
    <mergeCell ref="T69:W69"/>
    <mergeCell ref="X68:AE68"/>
    <mergeCell ref="X69:AA69"/>
    <mergeCell ref="AN68:AQ69"/>
    <mergeCell ref="AN70:AQ71"/>
    <mergeCell ref="B68:G71"/>
    <mergeCell ref="AF70:AI71"/>
    <mergeCell ref="AJ68:AM69"/>
    <mergeCell ref="AJ70:AM71"/>
    <mergeCell ref="H70:K71"/>
    <mergeCell ref="L70:O71"/>
    <mergeCell ref="P70:S71"/>
    <mergeCell ref="T70:W71"/>
  </mergeCells>
  <conditionalFormatting sqref="AM24 AM30 AF40 AN40 AJ40 AF43:AQ45 H8:Z8 AF8:AQ8 AA9:AQ9 L9:U9 H10:AQ10 H11:U11 AA11:AQ11 H12:AQ12 V13:AQ13 AA14:AQ14 S15:AQ15 L14:U14 L51:AQ52 K25:N26 H40:L40 H41:K45 Q40 L42 L44 Q42 Q44 K31:N32 K30:O30 K28:N29 K27:O27 K24:O24 R30 R27 R24 AM19:AQ23 H70 L70 P70 T70 X70 AB70 AF70 AJ70 AN70 K22:Q23 K21:R21 H58:O61 H63:O66 S58:Z61 S63:Z66 AG58:AN61 AG63:AN66">
    <cfRule type="containsBlanks" priority="21" dxfId="1" stopIfTrue="1">
      <formula>LEN(TRIM(H8))=0</formula>
    </cfRule>
  </conditionalFormatting>
  <conditionalFormatting sqref="AC4:AQ4">
    <cfRule type="containsBlanks" priority="13" dxfId="0" stopIfTrue="1">
      <formula>LEN(TRIM(AC4))=0</formula>
    </cfRule>
  </conditionalFormatting>
  <conditionalFormatting sqref="K33">
    <cfRule type="expression" priority="8" dxfId="27" stopIfTrue="1">
      <formula>$K$33&gt;1</formula>
    </cfRule>
    <cfRule type="cellIs" priority="10" dxfId="27" operator="greaterThan" stopIfTrue="1">
      <formula>100</formula>
    </cfRule>
  </conditionalFormatting>
  <conditionalFormatting sqref="AJ51:AQ52">
    <cfRule type="expression" priority="6" dxfId="28" stopIfTrue="1">
      <formula>$AJ$51&lt;0</formula>
    </cfRule>
  </conditionalFormatting>
  <conditionalFormatting sqref="P58:R61 P63:R66 AA58:AC61 AA63:AC66 AO58:AQ61 AO63:AQ66 AA9">
    <cfRule type="containsBlanks" priority="5" dxfId="0" stopIfTrue="1">
      <formula>LEN(TRIM(P9))=0</formula>
    </cfRule>
  </conditionalFormatting>
  <conditionalFormatting sqref="H6:AQ6">
    <cfRule type="expression" priority="2" dxfId="0" stopIfTrue="1">
      <formula>$H$6="表紙に事業体名を入力してください。"</formula>
    </cfRule>
  </conditionalFormatting>
  <conditionalFormatting sqref="H7:AQ7">
    <cfRule type="expression" priority="1" dxfId="0" stopIfTrue="1">
      <formula>$H$7="表紙に役職及び代表者名を入力してください。"</formula>
    </cfRule>
  </conditionalFormatting>
  <dataValidations count="33">
    <dataValidation type="whole" allowBlank="1" showInputMessage="1" showErrorMessage="1" error="①研修生数（FW1）は0～100の半角数字で入力してください。" sqref="V21:V23">
      <formula1>0</formula1>
      <formula2>100</formula2>
    </dataValidation>
    <dataValidation type="whole" allowBlank="1" showInputMessage="1" showErrorMessage="1" error="経常損益（千円）は -999,999 ～ 999,999 の間の数値で入力してください。" imeMode="disabled" sqref="L51:AQ52">
      <formula1>-999999</formula1>
      <formula2>999999</formula2>
    </dataValidation>
    <dataValidation type="whole" allowBlank="1" showInputMessage="1" showErrorMessage="1" error="事業量（㎥）は0～99,999の間の半角数字で入力してください。" imeMode="disabled" sqref="AG58:AJ61 H58:K61 S58:V61">
      <formula1>0</formula1>
      <formula2>99999</formula2>
    </dataValidation>
    <dataValidation type="whole" allowBlank="1" showInputMessage="1" showErrorMessage="1" error="事業量（ｈａ）は0～999の半角数字で入力してください。" imeMode="disabled" sqref="AG63:AJ66 H63:K66 S63:V66">
      <formula1>0</formula1>
      <formula2>999</formula2>
    </dataValidation>
    <dataValidation type="whole" allowBlank="1" showInputMessage="1" showErrorMessage="1" error="雇用量（人日）は0～99,999の半角数字で入力してください。" imeMode="disabled" sqref="AK63:AN66 L58:O61 L63:O66 W58:Z61 W63:Z66 AK58:AN61">
      <formula1>0</formula1>
      <formula2>99999</formula2>
    </dataValidation>
    <dataValidation type="whole" allowBlank="1" showInputMessage="1" showErrorMessage="1" error="労働生産性（㎥／人日）は事業量（㎥）／雇用量（人日）の数値を入力して下さい。" sqref="AA58:AC61">
      <formula1>0</formula1>
      <formula2>999</formula2>
    </dataValidation>
    <dataValidation type="whole" allowBlank="1" showInputMessage="1" showErrorMessage="1" error="労働生産性（ha／人日）は事業量（ha）／雇用量（人日）の数値を入力して下さい。" sqref="AA63:AC66">
      <formula1>0</formula1>
      <formula2>999</formula2>
    </dataValidation>
    <dataValidation type="custom" allowBlank="1" showErrorMessage="1" error="担当者名は全角20文字です。&#10;※空白（スペース）も全角で入力して下さい。&#10;担当者を設定していない場合は-（ハイフン）を入力してください。" sqref="AF8:AQ8">
      <formula1>OR(AF8="-",AND(LENB(AF8)&lt;=40,AF8=WIDECHAR(AF8)))</formula1>
    </dataValidation>
    <dataValidation type="custom" allowBlank="1" showInputMessage="1" showErrorMessage="1" error="②自社就業者数は、①研修生数（FW1）以下の半角数字で入力してください。" sqref="V24:V26">
      <formula1>AND(INT(V$24)=V$24,0&lt;=V$24,SUM(V$24:V$32)&lt;=V$21,V$24&lt;=V$21)</formula1>
    </dataValidation>
    <dataValidation type="custom" allowBlank="1" showInputMessage="1" showErrorMessage="1" error="④林業からの離職者数は、①研修生数（FW1）以下の半角数字で入力してください。" sqref="V30:V32">
      <formula1>AND(INT(V$30)=V$30,0&lt;=V$30,SUM(V$24:V$32)&lt;=V$21,V$30&lt;=V$21)</formula1>
    </dataValidation>
    <dataValidation type="custom" allowBlank="1" showInputMessage="1" showErrorMessage="1" error="③他社就業者数は、①研修生数（FW1）以下の半角数字で入力してください。" sqref="V27:V29">
      <formula1>AND(INT(V$27)=V$27,0&lt;=V$27,SUM(V$24:V$32)&lt;=V$21,V$27&lt;=V$21)</formula1>
    </dataValidation>
    <dataValidation type="custom" allowBlank="1" showInputMessage="1" showErrorMessage="1" error="②自社就業者数は、①研修生数（FW1）以下の半角数字で入力してください。" imeMode="disabled" sqref="K24:U26">
      <formula1>AND(INT(K$24)=K$24,0&lt;=K$24,SUM(K$24:K$32)&lt;=K$21,K$24&lt;=K$21)</formula1>
    </dataValidation>
    <dataValidation type="list" allowBlank="1" showErrorMessage="1" error="事業体区分はリストから選択してください。" sqref="H8:Z8">
      <formula1>INDIRECT("リスト!$S$4:$S$21")</formula1>
    </dataValidation>
    <dataValidation type="list" allowBlank="1" showInputMessage="1" prompt="認定番号を入力して下さい。&#10;未認定かつ認定申請中の場合は、-（ハイフン）を選択してください。" sqref="AA14:AQ14">
      <formula1>"－"</formula1>
    </dataValidation>
    <dataValidation type="custom" allowBlank="1" showErrorMessage="1" error="郵便番号は「000-0000」の形式で入力してください。" sqref="L9:U9">
      <formula1>OR(L9="-",AND(LENB(L9)=8,ISNUMBER(INT(MID(L9,1,3))),MID(L9,4,1)="-",ISNUMBER(INT(MID(L9,5,4)))))</formula1>
    </dataValidation>
    <dataValidation type="custom" allowBlank="1" showErrorMessage="1" error="住所は255文字以内です。&#10;※空白（スペース）も全角で入力して下さい。" sqref="H10:AQ10">
      <formula1>OR(H10="-",LENB(H10)&lt;=510)</formula1>
    </dataValidation>
    <dataValidation type="list" allowBlank="1" showInputMessage="1" prompt="認定年月日は日付で入力して下さい。未認定かつ認定申請中の場合は、-（ハイフン）を選択してください。" imeMode="disabled" sqref="L14:U14">
      <formula1>"－"</formula1>
    </dataValidation>
    <dataValidation type="list" allowBlank="1" showInputMessage="1" prompt="未認定の場合の&#10;提出年月日は日付で入力して下さい。&#10;認定済みの場合は、-（ハイフン）を入力してください。" imeMode="halfAlpha" sqref="S15:AQ15">
      <formula1>"－"</formula1>
    </dataValidation>
    <dataValidation type="custom" allowBlank="1" showErrorMessage="1" error="雇用保険適用事業所番号は11桁で入力してください。&#10;雇用保険適用事業所番号を未取得の場合は-（ハイフン）を入力してください。" imeMode="halfAlpha" sqref="V13:AQ13">
      <formula1>OR(V13="-",LENB(V13)=11)</formula1>
    </dataValidation>
    <dataValidation type="custom" allowBlank="1" showErrorMessage="1" error="電話番号は13桁以内で入力してください。&#10;電話番号を有していない場合は-（ハイフン）を入力してください。" imeMode="disabled" sqref="H11:U11">
      <formula1>OR(H11="-",LENB(H11)&lt;=13)</formula1>
    </dataValidation>
    <dataValidation type="custom" allowBlank="1" showErrorMessage="1" error="FAX番号は12桁以内で入力してください。&#10;FAX番号を有していない場合は-（ハイフン）を入力してください。" imeMode="disabled" sqref="AA11:AQ11">
      <formula1>OR(AA11="-",LENB(AA11)&lt;=12)</formula1>
    </dataValidation>
    <dataValidation type="custom" allowBlank="1" showErrorMessage="1" error="E-Mail は100文字以内で入力してください。&#10;E-Mailを有していない場合は-（ハイフン）を入力してください。" imeMode="disabled" sqref="H12:AQ12">
      <formula1>OR(H12="-",LENB(H12)&lt;=100)</formula1>
    </dataValidation>
    <dataValidation type="whole" allowBlank="1" showInputMessage="1" showErrorMessage="1" error="申請予定研修生数は0～100間の半角数字で入力して下さい。" imeMode="halfAlpha" sqref="H70 L70 P70 T70 X70 AB70 AF70 AJ70 AN70">
      <formula1>0</formula1>
      <formula2>100</formula2>
    </dataValidation>
    <dataValidation type="whole" allowBlank="1" showInputMessage="1" showErrorMessage="1" error="①研修生数（FW1）は0～100の半角数字で入力してください。" imeMode="disabled" sqref="K21:U23">
      <formula1>0</formula1>
      <formula2>100</formula2>
    </dataValidation>
    <dataValidation type="custom" allowBlank="1" showInputMessage="1" showErrorMessage="1" error="③他社就業者数は、①研修生数（FW1）以下の半角数字で入力してください。" imeMode="disabled" sqref="K27:U29">
      <formula1>AND(INT(K$27)=K$27,0&lt;=K$27,SUM(K$24:K$32)&lt;=K$21,K$27&lt;=K$21)</formula1>
    </dataValidation>
    <dataValidation type="custom" allowBlank="1" showInputMessage="1" showErrorMessage="1" error="④林業からの離職者数は、①研修生数（FW1）以下の半角数字で入力してください。" imeMode="disabled" sqref="K30:Q32">
      <formula1>AND(INT(K$30)=K$30,0&lt;=K$30,SUM(K$24:K$32)&lt;=K$21,K$30&lt;=K$21)</formula1>
    </dataValidation>
    <dataValidation type="custom" allowBlank="1" showInputMessage="1" showErrorMessage="1" error="④林業からの離職者数は、①研修生数（FW1）以下の半角数字で入力してください。" imeMode="disabled" sqref="R30:U32">
      <formula1>AND(INT(R$30)=R$30,0&lt;=R$30,SUM(R$24:R$32)&lt;=R$21,R$30&lt;=R$21)</formula1>
    </dataValidation>
    <dataValidation type="list" allowBlank="1" showErrorMessage="1" error="林業施策への取組状況はリストから選択してください。" imeMode="disabled" sqref="AM19:AQ35">
      <formula1>"○,×"</formula1>
    </dataValidation>
    <dataValidation type="whole" allowBlank="1" showInputMessage="1" showErrorMessage="1" error="労災発生件数は0～999の間の半角数字で入力してください。" imeMode="disabled" sqref="AF40:AQ42">
      <formula1>0</formula1>
      <formula2>999</formula2>
    </dataValidation>
    <dataValidation type="whole" allowBlank="1" showInputMessage="1" showErrorMessage="1" error="年度末時点の従業員数は0～1000の間の半角数字で入力してください。" imeMode="disabled" sqref="H40:S45">
      <formula1>0</formula1>
      <formula2>1000</formula2>
    </dataValidation>
    <dataValidation type="whole" allowBlank="1" showInputMessage="1" showErrorMessage="1" error="うち死亡者数は件数の範囲内で入力してください。" sqref="AF43:AI45">
      <formula1>0</formula1>
      <formula2>$AF$40</formula2>
    </dataValidation>
    <dataValidation type="whole" allowBlank="1" showInputMessage="1" showErrorMessage="1" error="うち死亡者数は件数の範囲内で入力してください。" sqref="AJ43:AM45">
      <formula1>0</formula1>
      <formula2>$AJ$40</formula2>
    </dataValidation>
    <dataValidation type="whole" allowBlank="1" showInputMessage="1" showErrorMessage="1" error="うち死亡者数は件数の範囲内で入力してください。" sqref="AN43:AQ45">
      <formula1>0</formula1>
      <formula2>$AN$40</formula2>
    </dataValidation>
  </dataValidations>
  <printOptions/>
  <pageMargins left="0.2362204724409449" right="0.2362204724409449" top="0.1968503937007874" bottom="0.1968503937007874" header="0.31496062992125984" footer="0.31496062992125984"/>
  <pageSetup errors="blank"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Q54"/>
  <sheetViews>
    <sheetView view="pageBreakPreview" zoomScale="85" zoomScaleSheetLayoutView="85" zoomScalePageLayoutView="0" workbookViewId="0" topLeftCell="A1">
      <selection activeCell="H3" sqref="H3"/>
    </sheetView>
  </sheetViews>
  <sheetFormatPr defaultColWidth="9.140625" defaultRowHeight="15"/>
  <cols>
    <col min="1" max="1" width="4.7109375" style="0" bestFit="1" customWidth="1"/>
    <col min="2" max="2" width="15.57421875" style="0" customWidth="1"/>
    <col min="3" max="3" width="15.140625" style="0" customWidth="1"/>
    <col min="4" max="4" width="10.7109375" style="0" bestFit="1" customWidth="1"/>
    <col min="5" max="6" width="4.7109375" style="0" bestFit="1" customWidth="1"/>
    <col min="7" max="7" width="8.57421875" style="0" bestFit="1" customWidth="1"/>
    <col min="8" max="9" width="12.57421875" style="0" customWidth="1"/>
    <col min="10" max="12" width="4.7109375" style="0" bestFit="1" customWidth="1"/>
    <col min="13" max="13" width="4.7109375" style="0" customWidth="1"/>
    <col min="14" max="14" width="4.7109375" style="0" bestFit="1" customWidth="1"/>
    <col min="15" max="15" width="21.7109375" style="0" customWidth="1"/>
  </cols>
  <sheetData>
    <row r="1" spans="1:15" ht="18.75" customHeight="1">
      <c r="A1" s="213" t="s">
        <v>475</v>
      </c>
      <c r="B1" s="215"/>
      <c r="C1" s="110" t="s">
        <v>360</v>
      </c>
      <c r="E1" s="64"/>
      <c r="H1" s="445" t="s">
        <v>350</v>
      </c>
      <c r="I1" s="444"/>
      <c r="J1" s="444"/>
      <c r="K1" s="444"/>
      <c r="L1" s="444"/>
      <c r="M1" s="444"/>
      <c r="N1" s="444"/>
      <c r="O1" s="446"/>
    </row>
    <row r="2" spans="2:15" ht="19.5" customHeight="1">
      <c r="B2" s="194">
        <f>IF(AND('1-1（表紙）'!J2="予備登録申請書",COUNTIF($P$8:$P$17,"履")&gt;0),"雇用契約書（写）の提出ができていない研修生がいます。","")</f>
      </c>
      <c r="H2" s="104" t="s">
        <v>351</v>
      </c>
      <c r="I2" s="85" t="s">
        <v>352</v>
      </c>
      <c r="J2" s="205" t="s">
        <v>353</v>
      </c>
      <c r="K2" s="205"/>
      <c r="L2" s="205"/>
      <c r="M2" s="205"/>
      <c r="N2" s="205"/>
      <c r="O2" s="105" t="s">
        <v>354</v>
      </c>
    </row>
    <row r="3" spans="2:15" ht="19.5" customHeight="1">
      <c r="B3" s="194">
        <f>IF(AND('1-1（表紙）'!J2="予備登録申請書",COUNTIF($P$8:$P$17,"履")&gt;0),"予備登録申請書は提出できますが、","")</f>
      </c>
      <c r="H3" s="106">
        <f>'1-1（表紙）'!H14</f>
        <v>29</v>
      </c>
      <c r="I3" s="61">
        <f>'1-1（表紙）'!I14</f>
        <v>0</v>
      </c>
      <c r="J3" s="447">
        <f>'1-1（表紙）'!J14</f>
        <v>0</v>
      </c>
      <c r="K3" s="448"/>
      <c r="L3" s="448"/>
      <c r="M3" s="448"/>
      <c r="N3" s="448"/>
      <c r="O3" s="118">
        <f>'1-1（表紙）'!K14</f>
        <v>0</v>
      </c>
    </row>
    <row r="4" spans="2:15" ht="19.5" customHeight="1" thickBot="1">
      <c r="B4" s="194">
        <f>IF(AND('1-1（表紙）'!J2="予備登録申請書",COUNTIF($P$8:$P$17,"履")&gt;0),"H29.4.10までに雇用契約書（写）の提出が必要です。","")</f>
      </c>
      <c r="H4" s="449" t="s">
        <v>355</v>
      </c>
      <c r="I4" s="450"/>
      <c r="J4" s="450">
        <f>'1-1（表紙）'!H9</f>
        <v>0</v>
      </c>
      <c r="K4" s="450"/>
      <c r="L4" s="450"/>
      <c r="M4" s="450"/>
      <c r="N4" s="450"/>
      <c r="O4" s="443"/>
    </row>
    <row r="5" ht="14.25" thickBot="1"/>
    <row r="6" spans="1:15" ht="18" customHeight="1">
      <c r="A6" s="99"/>
      <c r="B6" s="444" t="s">
        <v>344</v>
      </c>
      <c r="C6" s="444"/>
      <c r="D6" s="444"/>
      <c r="E6" s="444"/>
      <c r="F6" s="444"/>
      <c r="G6" s="444" t="s">
        <v>336</v>
      </c>
      <c r="H6" s="444"/>
      <c r="I6" s="444"/>
      <c r="J6" s="444" t="s">
        <v>356</v>
      </c>
      <c r="K6" s="444"/>
      <c r="L6" s="444"/>
      <c r="M6" s="444"/>
      <c r="N6" s="444"/>
      <c r="O6" s="442" t="s">
        <v>379</v>
      </c>
    </row>
    <row r="7" spans="1:15" ht="165" customHeight="1" thickBot="1">
      <c r="A7" s="100" t="s">
        <v>345</v>
      </c>
      <c r="B7" s="101" t="s">
        <v>338</v>
      </c>
      <c r="C7" s="101" t="s">
        <v>479</v>
      </c>
      <c r="D7" s="101" t="s">
        <v>339</v>
      </c>
      <c r="E7" s="102" t="s">
        <v>340</v>
      </c>
      <c r="F7" s="102" t="s">
        <v>341</v>
      </c>
      <c r="G7" s="103" t="s">
        <v>378</v>
      </c>
      <c r="H7" s="101" t="s">
        <v>342</v>
      </c>
      <c r="I7" s="101" t="s">
        <v>343</v>
      </c>
      <c r="J7" s="115" t="s">
        <v>337</v>
      </c>
      <c r="K7" s="115" t="s">
        <v>349</v>
      </c>
      <c r="L7" s="119" t="s">
        <v>480</v>
      </c>
      <c r="M7" s="119" t="s">
        <v>482</v>
      </c>
      <c r="N7" s="119" t="s">
        <v>481</v>
      </c>
      <c r="O7" s="443"/>
    </row>
    <row r="8" spans="1:17" s="89" customFormat="1" ht="19.5" customHeight="1">
      <c r="A8" s="451" t="s">
        <v>346</v>
      </c>
      <c r="B8" s="111"/>
      <c r="C8" s="111"/>
      <c r="D8" s="113"/>
      <c r="E8" s="130">
        <f>IF(OR(D8="",'1-1（表紙）'!$J$4=""),"",DATEDIF(D8,'1-1（表紙）'!$J$4,"Y"))</f>
      </c>
      <c r="F8" s="112"/>
      <c r="G8" s="113"/>
      <c r="H8" s="112"/>
      <c r="I8" s="112"/>
      <c r="J8" s="111"/>
      <c r="K8" s="120"/>
      <c r="L8" s="112"/>
      <c r="M8" s="112"/>
      <c r="N8" s="112"/>
      <c r="O8" s="114"/>
      <c r="P8" s="89">
        <f>IF(M8="○","雇",IF(L8="○","履",""))</f>
      </c>
      <c r="Q8" s="195">
        <f>IF(AND(P8="雇",L8=""),"履歴書（写）の提出に○がついていません ","")&amp;IF(AND(B8&lt;&gt;"",N8=""),"研修生資格の確認に○がついていません ","")&amp;IF(AND(B8&lt;&gt;"",G8&lt;='1-1（表紙）'!J4,M8=""),"採用予定日をすぎていますが、雇用契約書（写）の提出に○がついていません","")</f>
      </c>
    </row>
    <row r="9" spans="1:17" s="89" customFormat="1" ht="19.5" customHeight="1">
      <c r="A9" s="452"/>
      <c r="B9" s="93"/>
      <c r="C9" s="93"/>
      <c r="D9" s="94"/>
      <c r="E9" s="131">
        <f>IF(OR(D9="",'1-1（表紙）'!$J$4=""),"",DATEDIF(D9,'1-1（表紙）'!$J$4,"Y"))</f>
      </c>
      <c r="F9" s="108"/>
      <c r="G9" s="94"/>
      <c r="H9" s="108"/>
      <c r="I9" s="108"/>
      <c r="J9" s="93"/>
      <c r="K9" s="121"/>
      <c r="L9" s="108"/>
      <c r="M9" s="108"/>
      <c r="N9" s="108"/>
      <c r="O9" s="95"/>
      <c r="P9" s="89">
        <f aca="true" t="shared" si="0" ref="P9:P17">IF(M9="○","雇",IF(L9="○","履",""))</f>
      </c>
      <c r="Q9" s="195">
        <f>IF(AND(P9="雇",L9=""),"履歴書（写）の提出に○がついていません ","")&amp;IF(AND(B9&lt;&gt;"",N9=""),"研修生資格の確認に○がついていません ","")&amp;IF(AND(B9&lt;&gt;"",G9&lt;='1-1（表紙）'!J5,M9=""),"採用予定日をすぎていますが、雇用契約書（写）の提出に○がついていません","")</f>
      </c>
    </row>
    <row r="10" spans="1:17" s="89" customFormat="1" ht="19.5" customHeight="1">
      <c r="A10" s="452"/>
      <c r="B10" s="93"/>
      <c r="C10" s="93"/>
      <c r="D10" s="94"/>
      <c r="E10" s="131">
        <f>IF(OR(D10="",'1-1（表紙）'!$J$4=""),"",DATEDIF(D10,'1-1（表紙）'!$J$4,"Y"))</f>
      </c>
      <c r="F10" s="108"/>
      <c r="G10" s="94"/>
      <c r="H10" s="108"/>
      <c r="I10" s="108"/>
      <c r="J10" s="93"/>
      <c r="K10" s="121"/>
      <c r="L10" s="108"/>
      <c r="M10" s="108"/>
      <c r="N10" s="108"/>
      <c r="O10" s="95"/>
      <c r="P10" s="89">
        <f t="shared" si="0"/>
      </c>
      <c r="Q10" s="195">
        <f>IF(AND(P10="雇",L10=""),"履歴書（写）の提出に○がついていません ","")&amp;IF(AND(B10&lt;&gt;"",N10=""),"研修生資格の確認に○がついていません ","")&amp;IF(AND(B10&lt;&gt;"",G10&lt;='1-1（表紙）'!J6,M10=""),"採用予定日をすぎていますが、雇用契約書（写）の提出に○がついていません","")</f>
      </c>
    </row>
    <row r="11" spans="1:17" s="89" customFormat="1" ht="19.5" customHeight="1">
      <c r="A11" s="452"/>
      <c r="B11" s="93"/>
      <c r="C11" s="93"/>
      <c r="D11" s="94"/>
      <c r="E11" s="131">
        <f>IF(OR(D11="",'1-1（表紙）'!$J$4=""),"",DATEDIF(D11,'1-1（表紙）'!$J$4,"Y"))</f>
      </c>
      <c r="F11" s="108"/>
      <c r="G11" s="94"/>
      <c r="H11" s="108"/>
      <c r="I11" s="108"/>
      <c r="J11" s="93"/>
      <c r="K11" s="121"/>
      <c r="L11" s="108"/>
      <c r="M11" s="108"/>
      <c r="N11" s="108"/>
      <c r="O11" s="95"/>
      <c r="P11" s="89">
        <f t="shared" si="0"/>
      </c>
      <c r="Q11" s="195">
        <f>IF(AND(P11="雇",L11=""),"履歴書（写）の提出に○がついていません ","")&amp;IF(AND(B11&lt;&gt;"",N11=""),"研修生資格の確認に○がついていません ","")&amp;IF(AND(B11&lt;&gt;"",G11&lt;='1-1（表紙）'!J7,M11=""),"採用予定日をすぎていますが、雇用契約書（写）の提出に○がついていません","")</f>
      </c>
    </row>
    <row r="12" spans="1:17" s="89" customFormat="1" ht="19.5" customHeight="1">
      <c r="A12" s="452"/>
      <c r="B12" s="93"/>
      <c r="C12" s="93"/>
      <c r="D12" s="94"/>
      <c r="E12" s="131">
        <f>IF(OR(D12="",'1-1（表紙）'!$J$4=""),"",DATEDIF(D12,'1-1（表紙）'!$J$4,"Y"))</f>
      </c>
      <c r="F12" s="108"/>
      <c r="G12" s="94"/>
      <c r="H12" s="108"/>
      <c r="I12" s="108"/>
      <c r="J12" s="93"/>
      <c r="K12" s="121"/>
      <c r="L12" s="108"/>
      <c r="M12" s="108"/>
      <c r="N12" s="108"/>
      <c r="O12" s="95"/>
      <c r="P12" s="89">
        <f t="shared" si="0"/>
      </c>
      <c r="Q12" s="195">
        <f>IF(AND(P12="雇",L12=""),"履歴書（写）の提出に○がついていません ","")&amp;IF(AND(B12&lt;&gt;"",N12=""),"研修生資格の確認に○がついていません ","")&amp;IF(AND(B12&lt;&gt;"",G12&lt;='1-1（表紙）'!J8,M12=""),"採用予定日をすぎていますが、雇用契約書（写）の提出に○がついていません","")</f>
      </c>
    </row>
    <row r="13" spans="1:17" s="89" customFormat="1" ht="19.5" customHeight="1">
      <c r="A13" s="452"/>
      <c r="B13" s="93"/>
      <c r="C13" s="93"/>
      <c r="D13" s="94"/>
      <c r="E13" s="131">
        <f>IF(OR(D13="",'1-1（表紙）'!$J$4=""),"",DATEDIF(D13,'1-1（表紙）'!$J$4,"Y"))</f>
      </c>
      <c r="F13" s="108"/>
      <c r="G13" s="94"/>
      <c r="H13" s="108"/>
      <c r="I13" s="108"/>
      <c r="J13" s="93"/>
      <c r="K13" s="121"/>
      <c r="L13" s="108"/>
      <c r="M13" s="108"/>
      <c r="N13" s="108"/>
      <c r="O13" s="95"/>
      <c r="P13" s="89">
        <f t="shared" si="0"/>
      </c>
      <c r="Q13" s="195">
        <f>IF(AND(P13="雇",L13=""),"履歴書（写）の提出に○がついていません ","")&amp;IF(AND(B13&lt;&gt;"",N13=""),"研修生資格の確認に○がついていません ","")&amp;IF(AND(B13&lt;&gt;"",G13&lt;='1-1（表紙）'!J9,M13=""),"採用予定日をすぎていますが、雇用契約書（写）の提出に○がついていません","")</f>
      </c>
    </row>
    <row r="14" spans="1:17" s="89" customFormat="1" ht="19.5" customHeight="1">
      <c r="A14" s="452"/>
      <c r="B14" s="93"/>
      <c r="C14" s="93"/>
      <c r="D14" s="94"/>
      <c r="E14" s="131">
        <f>IF(OR(D14="",'1-1（表紙）'!$J$4=""),"",DATEDIF(D14,'1-1（表紙）'!$J$4,"Y"))</f>
      </c>
      <c r="F14" s="108"/>
      <c r="G14" s="94"/>
      <c r="H14" s="108"/>
      <c r="I14" s="108"/>
      <c r="J14" s="93"/>
      <c r="K14" s="121"/>
      <c r="L14" s="108"/>
      <c r="M14" s="108"/>
      <c r="N14" s="108"/>
      <c r="O14" s="95"/>
      <c r="P14" s="89">
        <f t="shared" si="0"/>
      </c>
      <c r="Q14" s="195">
        <f>IF(AND(P14="雇",L14=""),"履歴書（写）の提出に○がついていません ","")&amp;IF(AND(B14&lt;&gt;"",N14=""),"研修生資格の確認に○がついていません ","")&amp;IF(AND(B14&lt;&gt;"",G14&lt;='1-1（表紙）'!J10,M14=""),"採用予定日をすぎていますが、雇用契約書（写）の提出に○がついていません","")</f>
      </c>
    </row>
    <row r="15" spans="1:17" s="89" customFormat="1" ht="19.5" customHeight="1">
      <c r="A15" s="452"/>
      <c r="B15" s="93"/>
      <c r="C15" s="93"/>
      <c r="D15" s="94"/>
      <c r="E15" s="131">
        <f>IF(OR(D15="",'1-1（表紙）'!$J$4=""),"",DATEDIF(D15,'1-1（表紙）'!$J$4,"Y"))</f>
      </c>
      <c r="F15" s="108"/>
      <c r="G15" s="94"/>
      <c r="H15" s="108"/>
      <c r="I15" s="108"/>
      <c r="J15" s="93"/>
      <c r="K15" s="121"/>
      <c r="L15" s="108"/>
      <c r="M15" s="108"/>
      <c r="N15" s="108"/>
      <c r="O15" s="95"/>
      <c r="P15" s="89">
        <f t="shared" si="0"/>
      </c>
      <c r="Q15" s="195">
        <f>IF(AND(P15="雇",L15=""),"履歴書（写）の提出に○がついていません ","")&amp;IF(AND(B15&lt;&gt;"",N15=""),"研修生資格の確認に○がついていません ","")&amp;IF(AND(B15&lt;&gt;"",G15&lt;='1-1（表紙）'!J11,M15=""),"採用予定日をすぎていますが、雇用契約書（写）の提出に○がついていません","")</f>
      </c>
    </row>
    <row r="16" spans="1:17" s="89" customFormat="1" ht="19.5" customHeight="1">
      <c r="A16" s="452"/>
      <c r="B16" s="93"/>
      <c r="C16" s="93"/>
      <c r="D16" s="94"/>
      <c r="E16" s="131">
        <f>IF(OR(D16="",'1-1（表紙）'!$J$4=""),"",DATEDIF(D16,'1-1（表紙）'!$J$4,"Y"))</f>
      </c>
      <c r="F16" s="108"/>
      <c r="G16" s="94"/>
      <c r="H16" s="108"/>
      <c r="I16" s="108"/>
      <c r="J16" s="93"/>
      <c r="K16" s="121"/>
      <c r="L16" s="108"/>
      <c r="M16" s="108"/>
      <c r="N16" s="108"/>
      <c r="O16" s="95"/>
      <c r="P16" s="89">
        <f t="shared" si="0"/>
      </c>
      <c r="Q16" s="195">
        <f>IF(AND(P16="雇",L16=""),"履歴書（写）の提出に○がついていません ","")&amp;IF(AND(B16&lt;&gt;"",N16=""),"研修生資格の確認に○がついていません ","")&amp;IF(AND(B16&lt;&gt;"",G16&lt;='1-1（表紙）'!J12,M16=""),"採用予定日をすぎていますが、雇用契約書（写）の提出に○がついていません","")</f>
      </c>
    </row>
    <row r="17" spans="1:17" s="89" customFormat="1" ht="19.5" customHeight="1" thickBot="1">
      <c r="A17" s="453"/>
      <c r="B17" s="96"/>
      <c r="C17" s="96"/>
      <c r="D17" s="97"/>
      <c r="E17" s="132">
        <f>IF(OR(D17="",'1-1（表紙）'!$J$4=""),"",DATEDIF(D17,'1-1（表紙）'!$J$4,"Y"))</f>
      </c>
      <c r="F17" s="109"/>
      <c r="G17" s="97"/>
      <c r="H17" s="109"/>
      <c r="I17" s="109"/>
      <c r="J17" s="96"/>
      <c r="K17" s="122"/>
      <c r="L17" s="109"/>
      <c r="M17" s="109"/>
      <c r="N17" s="109"/>
      <c r="O17" s="98"/>
      <c r="P17" s="89">
        <f t="shared" si="0"/>
      </c>
      <c r="Q17" s="195">
        <f>IF(AND(P17="雇",L17=""),"履歴書（写）の提出に○がついていません ","")&amp;IF(AND(B17&lt;&gt;"",N17=""),"研修生資格の確認に○がついていません ","")&amp;IF(AND(B17&lt;&gt;"",G17&lt;='1-1（表紙）'!J13,M17=""),"採用予定日をすぎていますが、雇用契約書（写）の提出に○がついていません","")</f>
      </c>
    </row>
    <row r="18" spans="1:17" s="89" customFormat="1" ht="19.5" customHeight="1">
      <c r="A18" s="458" t="s">
        <v>347</v>
      </c>
      <c r="B18" s="90"/>
      <c r="C18" s="90"/>
      <c r="D18" s="91"/>
      <c r="E18" s="133">
        <f>IF(OR(D18="",'1-1（表紙）'!$J$4=""),"",DATEDIF(D18,'1-1（表紙）'!$J$4,"Y"))</f>
      </c>
      <c r="F18" s="107"/>
      <c r="G18" s="127"/>
      <c r="H18" s="107"/>
      <c r="I18" s="123"/>
      <c r="J18" s="124"/>
      <c r="K18" s="90"/>
      <c r="L18" s="123"/>
      <c r="M18" s="123"/>
      <c r="N18" s="107"/>
      <c r="O18" s="92"/>
      <c r="Q18" s="89">
        <f>IF(AND(B18&lt;&gt;"",N18=""),"研修生資格の確認に○がついていません ","")</f>
      </c>
    </row>
    <row r="19" spans="1:17" s="89" customFormat="1" ht="19.5" customHeight="1">
      <c r="A19" s="452"/>
      <c r="B19" s="93"/>
      <c r="C19" s="93"/>
      <c r="D19" s="94"/>
      <c r="E19" s="131">
        <f>IF(OR(D19="",'1-1（表紙）'!$J$4=""),"",DATEDIF(D19,'1-1（表紙）'!$J$4,"Y"))</f>
      </c>
      <c r="F19" s="108"/>
      <c r="G19" s="128"/>
      <c r="H19" s="108"/>
      <c r="I19" s="125"/>
      <c r="J19" s="121"/>
      <c r="K19" s="93"/>
      <c r="L19" s="125"/>
      <c r="M19" s="125"/>
      <c r="N19" s="108"/>
      <c r="O19" s="95"/>
      <c r="Q19" s="89">
        <f aca="true" t="shared" si="1" ref="Q19:Q47">IF(AND(B19&lt;&gt;"",N19=""),"研修生資格の確認に○がついていません ","")</f>
      </c>
    </row>
    <row r="20" spans="1:17" s="89" customFormat="1" ht="19.5" customHeight="1">
      <c r="A20" s="452"/>
      <c r="B20" s="93"/>
      <c r="C20" s="93"/>
      <c r="D20" s="94"/>
      <c r="E20" s="131">
        <f>IF(OR(D20="",'1-1（表紙）'!$J$4=""),"",DATEDIF(D20,'1-1（表紙）'!$J$4,"Y"))</f>
      </c>
      <c r="F20" s="108"/>
      <c r="G20" s="128"/>
      <c r="H20" s="108"/>
      <c r="I20" s="125"/>
      <c r="J20" s="121"/>
      <c r="K20" s="93"/>
      <c r="L20" s="125"/>
      <c r="M20" s="125"/>
      <c r="N20" s="108"/>
      <c r="O20" s="95"/>
      <c r="Q20" s="89">
        <f t="shared" si="1"/>
      </c>
    </row>
    <row r="21" spans="1:17" s="89" customFormat="1" ht="19.5" customHeight="1">
      <c r="A21" s="452"/>
      <c r="B21" s="93"/>
      <c r="C21" s="93"/>
      <c r="D21" s="94"/>
      <c r="E21" s="131">
        <f>IF(OR(D21="",'1-1（表紙）'!$J$4=""),"",DATEDIF(D21,'1-1（表紙）'!$J$4,"Y"))</f>
      </c>
      <c r="F21" s="108"/>
      <c r="G21" s="128"/>
      <c r="H21" s="108"/>
      <c r="I21" s="125"/>
      <c r="J21" s="121"/>
      <c r="K21" s="93"/>
      <c r="L21" s="125"/>
      <c r="M21" s="125"/>
      <c r="N21" s="108"/>
      <c r="O21" s="95"/>
      <c r="Q21" s="89">
        <f t="shared" si="1"/>
      </c>
    </row>
    <row r="22" spans="1:17" s="89" customFormat="1" ht="19.5" customHeight="1">
      <c r="A22" s="452"/>
      <c r="B22" s="93"/>
      <c r="C22" s="93"/>
      <c r="D22" s="94"/>
      <c r="E22" s="131">
        <f>IF(OR(D22="",'1-1（表紙）'!$J$4=""),"",DATEDIF(D22,'1-1（表紙）'!$J$4,"Y"))</f>
      </c>
      <c r="F22" s="108"/>
      <c r="G22" s="128"/>
      <c r="H22" s="108"/>
      <c r="I22" s="125"/>
      <c r="J22" s="121"/>
      <c r="K22" s="93"/>
      <c r="L22" s="125"/>
      <c r="M22" s="125"/>
      <c r="N22" s="108"/>
      <c r="O22" s="95"/>
      <c r="Q22" s="89">
        <f t="shared" si="1"/>
      </c>
    </row>
    <row r="23" spans="1:17" s="89" customFormat="1" ht="19.5" customHeight="1">
      <c r="A23" s="452"/>
      <c r="B23" s="93"/>
      <c r="C23" s="93"/>
      <c r="D23" s="94"/>
      <c r="E23" s="131">
        <f>IF(OR(D23="",'1-1（表紙）'!$J$4=""),"",DATEDIF(D23,'1-1（表紙）'!$J$4,"Y"))</f>
      </c>
      <c r="F23" s="108"/>
      <c r="G23" s="128"/>
      <c r="H23" s="108"/>
      <c r="I23" s="125"/>
      <c r="J23" s="121"/>
      <c r="K23" s="93"/>
      <c r="L23" s="125"/>
      <c r="M23" s="125"/>
      <c r="N23" s="108"/>
      <c r="O23" s="95"/>
      <c r="Q23" s="89">
        <f t="shared" si="1"/>
      </c>
    </row>
    <row r="24" spans="1:17" s="89" customFormat="1" ht="19.5" customHeight="1">
      <c r="A24" s="452"/>
      <c r="B24" s="93"/>
      <c r="C24" s="93"/>
      <c r="D24" s="94"/>
      <c r="E24" s="131">
        <f>IF(OR(D24="",'1-1（表紙）'!$J$4=""),"",DATEDIF(D24,'1-1（表紙）'!$J$4,"Y"))</f>
      </c>
      <c r="F24" s="108"/>
      <c r="G24" s="128"/>
      <c r="H24" s="108"/>
      <c r="I24" s="125"/>
      <c r="J24" s="121"/>
      <c r="K24" s="93"/>
      <c r="L24" s="125"/>
      <c r="M24" s="125"/>
      <c r="N24" s="108"/>
      <c r="O24" s="95"/>
      <c r="Q24" s="89">
        <f t="shared" si="1"/>
      </c>
    </row>
    <row r="25" spans="1:17" s="89" customFormat="1" ht="19.5" customHeight="1">
      <c r="A25" s="452"/>
      <c r="B25" s="93"/>
      <c r="C25" s="93"/>
      <c r="D25" s="94"/>
      <c r="E25" s="131">
        <f>IF(OR(D25="",'1-1（表紙）'!$J$4=""),"",DATEDIF(D25,'1-1（表紙）'!$J$4,"Y"))</f>
      </c>
      <c r="F25" s="108"/>
      <c r="G25" s="128"/>
      <c r="H25" s="108"/>
      <c r="I25" s="125"/>
      <c r="J25" s="121"/>
      <c r="K25" s="93"/>
      <c r="L25" s="125"/>
      <c r="M25" s="125"/>
      <c r="N25" s="108"/>
      <c r="O25" s="95"/>
      <c r="Q25" s="89">
        <f t="shared" si="1"/>
      </c>
    </row>
    <row r="26" spans="1:17" s="89" customFormat="1" ht="19.5" customHeight="1">
      <c r="A26" s="452"/>
      <c r="B26" s="93"/>
      <c r="C26" s="93"/>
      <c r="D26" s="94"/>
      <c r="E26" s="131">
        <f>IF(OR(D26="",'1-1（表紙）'!$J$4=""),"",DATEDIF(D26,'1-1（表紙）'!$J$4,"Y"))</f>
      </c>
      <c r="F26" s="108"/>
      <c r="G26" s="128"/>
      <c r="H26" s="108"/>
      <c r="I26" s="125"/>
      <c r="J26" s="121"/>
      <c r="K26" s="93"/>
      <c r="L26" s="125"/>
      <c r="M26" s="125"/>
      <c r="N26" s="108"/>
      <c r="O26" s="95"/>
      <c r="Q26" s="89">
        <f t="shared" si="1"/>
      </c>
    </row>
    <row r="27" spans="1:17" s="89" customFormat="1" ht="19.5" customHeight="1" thickBot="1">
      <c r="A27" s="453"/>
      <c r="B27" s="96"/>
      <c r="C27" s="96"/>
      <c r="D27" s="97"/>
      <c r="E27" s="132">
        <f>IF(OR(D27="",'1-1（表紙）'!$J$4=""),"",DATEDIF(D27,'1-1（表紙）'!$J$4,"Y"))</f>
      </c>
      <c r="F27" s="109"/>
      <c r="G27" s="129"/>
      <c r="H27" s="109"/>
      <c r="I27" s="126"/>
      <c r="J27" s="122"/>
      <c r="K27" s="96"/>
      <c r="L27" s="126"/>
      <c r="M27" s="126"/>
      <c r="N27" s="109"/>
      <c r="O27" s="98"/>
      <c r="Q27" s="89">
        <f t="shared" si="1"/>
      </c>
    </row>
    <row r="28" spans="1:17" s="89" customFormat="1" ht="19.5" customHeight="1">
      <c r="A28" s="458" t="s">
        <v>348</v>
      </c>
      <c r="B28" s="90"/>
      <c r="C28" s="90"/>
      <c r="D28" s="91"/>
      <c r="E28" s="133">
        <f>IF(OR(D28="",'1-1（表紙）'!$J$4=""),"",DATEDIF(D28,'1-1（表紙）'!$J$4,"Y"))</f>
      </c>
      <c r="F28" s="107"/>
      <c r="G28" s="127"/>
      <c r="H28" s="107"/>
      <c r="I28" s="123"/>
      <c r="J28" s="124"/>
      <c r="K28" s="90"/>
      <c r="L28" s="123"/>
      <c r="M28" s="123"/>
      <c r="N28" s="107"/>
      <c r="O28" s="92"/>
      <c r="Q28" s="89">
        <f t="shared" si="1"/>
      </c>
    </row>
    <row r="29" spans="1:17" s="89" customFormat="1" ht="19.5" customHeight="1">
      <c r="A29" s="452"/>
      <c r="B29" s="93"/>
      <c r="C29" s="93"/>
      <c r="D29" s="94"/>
      <c r="E29" s="131">
        <f>IF(OR(D29="",'1-1（表紙）'!$J$4=""),"",DATEDIF(D29,'1-1（表紙）'!$J$4,"Y"))</f>
      </c>
      <c r="F29" s="108"/>
      <c r="G29" s="128"/>
      <c r="H29" s="108"/>
      <c r="I29" s="125"/>
      <c r="J29" s="121"/>
      <c r="K29" s="93"/>
      <c r="L29" s="125"/>
      <c r="M29" s="125"/>
      <c r="N29" s="108"/>
      <c r="O29" s="95"/>
      <c r="Q29" s="89">
        <f t="shared" si="1"/>
      </c>
    </row>
    <row r="30" spans="1:17" s="89" customFormat="1" ht="19.5" customHeight="1">
      <c r="A30" s="452"/>
      <c r="B30" s="93"/>
      <c r="C30" s="93"/>
      <c r="D30" s="94"/>
      <c r="E30" s="131">
        <f>IF(OR(D30="",'1-1（表紙）'!$J$4=""),"",DATEDIF(D30,'1-1（表紙）'!$J$4,"Y"))</f>
      </c>
      <c r="F30" s="108"/>
      <c r="G30" s="128"/>
      <c r="H30" s="108"/>
      <c r="I30" s="125"/>
      <c r="J30" s="121"/>
      <c r="K30" s="93"/>
      <c r="L30" s="125"/>
      <c r="M30" s="125"/>
      <c r="N30" s="108"/>
      <c r="O30" s="95"/>
      <c r="Q30" s="89">
        <f t="shared" si="1"/>
      </c>
    </row>
    <row r="31" spans="1:17" s="89" customFormat="1" ht="19.5" customHeight="1">
      <c r="A31" s="452"/>
      <c r="B31" s="93"/>
      <c r="C31" s="93"/>
      <c r="D31" s="94"/>
      <c r="E31" s="131">
        <f>IF(OR(D31="",'1-1（表紙）'!$J$4=""),"",DATEDIF(D31,'1-1（表紙）'!$J$4,"Y"))</f>
      </c>
      <c r="F31" s="108"/>
      <c r="G31" s="128"/>
      <c r="H31" s="108"/>
      <c r="I31" s="125"/>
      <c r="J31" s="121"/>
      <c r="K31" s="93"/>
      <c r="L31" s="125"/>
      <c r="M31" s="125"/>
      <c r="N31" s="108"/>
      <c r="O31" s="95"/>
      <c r="Q31" s="89">
        <f t="shared" si="1"/>
      </c>
    </row>
    <row r="32" spans="1:17" s="89" customFormat="1" ht="19.5" customHeight="1">
      <c r="A32" s="452"/>
      <c r="B32" s="93"/>
      <c r="C32" s="93"/>
      <c r="D32" s="94"/>
      <c r="E32" s="131">
        <f>IF(OR(D32="",'1-1（表紙）'!$J$4=""),"",DATEDIF(D32,'1-1（表紙）'!$J$4,"Y"))</f>
      </c>
      <c r="F32" s="108"/>
      <c r="G32" s="128"/>
      <c r="H32" s="108"/>
      <c r="I32" s="125"/>
      <c r="J32" s="121"/>
      <c r="K32" s="93"/>
      <c r="L32" s="125"/>
      <c r="M32" s="125"/>
      <c r="N32" s="108"/>
      <c r="O32" s="95"/>
      <c r="Q32" s="89">
        <f t="shared" si="1"/>
      </c>
    </row>
    <row r="33" spans="1:17" s="89" customFormat="1" ht="19.5" customHeight="1">
      <c r="A33" s="452"/>
      <c r="B33" s="93"/>
      <c r="C33" s="93"/>
      <c r="D33" s="94"/>
      <c r="E33" s="131">
        <f>IF(OR(D33="",'1-1（表紙）'!$J$4=""),"",DATEDIF(D33,'1-1（表紙）'!$J$4,"Y"))</f>
      </c>
      <c r="F33" s="108"/>
      <c r="G33" s="128"/>
      <c r="H33" s="108"/>
      <c r="I33" s="125"/>
      <c r="J33" s="121"/>
      <c r="K33" s="93"/>
      <c r="L33" s="125"/>
      <c r="M33" s="125"/>
      <c r="N33" s="108"/>
      <c r="O33" s="95"/>
      <c r="Q33" s="89">
        <f t="shared" si="1"/>
      </c>
    </row>
    <row r="34" spans="1:17" s="89" customFormat="1" ht="19.5" customHeight="1">
      <c r="A34" s="452"/>
      <c r="B34" s="93"/>
      <c r="C34" s="93"/>
      <c r="D34" s="94"/>
      <c r="E34" s="131">
        <f>IF(OR(D34="",'1-1（表紙）'!$J$4=""),"",DATEDIF(D34,'1-1（表紙）'!$J$4,"Y"))</f>
      </c>
      <c r="F34" s="108"/>
      <c r="G34" s="128"/>
      <c r="H34" s="108"/>
      <c r="I34" s="125"/>
      <c r="J34" s="121"/>
      <c r="K34" s="93"/>
      <c r="L34" s="125"/>
      <c r="M34" s="125"/>
      <c r="N34" s="108"/>
      <c r="O34" s="95"/>
      <c r="Q34" s="89">
        <f t="shared" si="1"/>
      </c>
    </row>
    <row r="35" spans="1:17" s="89" customFormat="1" ht="19.5" customHeight="1">
      <c r="A35" s="452"/>
      <c r="B35" s="93"/>
      <c r="C35" s="93"/>
      <c r="D35" s="94"/>
      <c r="E35" s="131">
        <f>IF(OR(D35="",'1-1（表紙）'!$J$4=""),"",DATEDIF(D35,'1-1（表紙）'!$J$4,"Y"))</f>
      </c>
      <c r="F35" s="108"/>
      <c r="G35" s="128"/>
      <c r="H35" s="108"/>
      <c r="I35" s="125"/>
      <c r="J35" s="121"/>
      <c r="K35" s="93"/>
      <c r="L35" s="125"/>
      <c r="M35" s="125"/>
      <c r="N35" s="108"/>
      <c r="O35" s="95"/>
      <c r="Q35" s="89">
        <f t="shared" si="1"/>
      </c>
    </row>
    <row r="36" spans="1:17" s="89" customFormat="1" ht="19.5" customHeight="1">
      <c r="A36" s="452"/>
      <c r="B36" s="93"/>
      <c r="C36" s="93"/>
      <c r="D36" s="94"/>
      <c r="E36" s="131">
        <f>IF(OR(D36="",'1-1（表紙）'!$J$4=""),"",DATEDIF(D36,'1-1（表紙）'!$J$4,"Y"))</f>
      </c>
      <c r="F36" s="108"/>
      <c r="G36" s="128"/>
      <c r="H36" s="108"/>
      <c r="I36" s="125"/>
      <c r="J36" s="121"/>
      <c r="K36" s="93"/>
      <c r="L36" s="125"/>
      <c r="M36" s="125"/>
      <c r="N36" s="108"/>
      <c r="O36" s="95"/>
      <c r="Q36" s="89">
        <f t="shared" si="1"/>
      </c>
    </row>
    <row r="37" spans="1:17" s="89" customFormat="1" ht="19.5" customHeight="1" thickBot="1">
      <c r="A37" s="453"/>
      <c r="B37" s="96"/>
      <c r="C37" s="96"/>
      <c r="D37" s="97"/>
      <c r="E37" s="132">
        <f>IF(OR(D37="",'1-1（表紙）'!$J$4=""),"",DATEDIF(D37,'1-1（表紙）'!$J$4,"Y"))</f>
      </c>
      <c r="F37" s="109"/>
      <c r="G37" s="129"/>
      <c r="H37" s="109"/>
      <c r="I37" s="126"/>
      <c r="J37" s="122"/>
      <c r="K37" s="96"/>
      <c r="L37" s="126"/>
      <c r="M37" s="126"/>
      <c r="N37" s="109"/>
      <c r="O37" s="98"/>
      <c r="Q37" s="89">
        <f t="shared" si="1"/>
      </c>
    </row>
    <row r="38" spans="1:17" s="89" customFormat="1" ht="19.5" customHeight="1">
      <c r="A38" s="455" t="s">
        <v>357</v>
      </c>
      <c r="B38" s="90"/>
      <c r="C38" s="90"/>
      <c r="D38" s="91"/>
      <c r="E38" s="133">
        <f>IF(OR(D38="",'1-1（表紙）'!$J$4=""),"",DATEDIF(D38,'1-1（表紙）'!$J$4,"Y"))</f>
      </c>
      <c r="F38" s="107"/>
      <c r="G38" s="127"/>
      <c r="H38" s="107"/>
      <c r="I38" s="123"/>
      <c r="J38" s="124"/>
      <c r="K38" s="90"/>
      <c r="L38" s="123"/>
      <c r="M38" s="123"/>
      <c r="N38" s="107"/>
      <c r="O38" s="92"/>
      <c r="Q38" s="89">
        <f t="shared" si="1"/>
      </c>
    </row>
    <row r="39" spans="1:17" s="89" customFormat="1" ht="19.5" customHeight="1">
      <c r="A39" s="456"/>
      <c r="B39" s="93"/>
      <c r="C39" s="93"/>
      <c r="D39" s="94"/>
      <c r="E39" s="131">
        <f>IF(OR(D39="",'1-1（表紙）'!$J$4=""),"",DATEDIF(D39,'1-1（表紙）'!$J$4,"Y"))</f>
      </c>
      <c r="F39" s="108"/>
      <c r="G39" s="128"/>
      <c r="H39" s="108"/>
      <c r="I39" s="125"/>
      <c r="J39" s="121"/>
      <c r="K39" s="93"/>
      <c r="L39" s="125"/>
      <c r="M39" s="125"/>
      <c r="N39" s="108"/>
      <c r="O39" s="95"/>
      <c r="Q39" s="89">
        <f t="shared" si="1"/>
      </c>
    </row>
    <row r="40" spans="1:17" s="89" customFormat="1" ht="19.5" customHeight="1">
      <c r="A40" s="456"/>
      <c r="B40" s="93"/>
      <c r="C40" s="93"/>
      <c r="D40" s="94"/>
      <c r="E40" s="131">
        <f>IF(OR(D40="",'1-1（表紙）'!$J$4=""),"",DATEDIF(D40,'1-1（表紙）'!$J$4,"Y"))</f>
      </c>
      <c r="F40" s="108"/>
      <c r="G40" s="128"/>
      <c r="H40" s="108"/>
      <c r="I40" s="125"/>
      <c r="J40" s="121"/>
      <c r="K40" s="93"/>
      <c r="L40" s="125"/>
      <c r="M40" s="125"/>
      <c r="N40" s="108"/>
      <c r="O40" s="95"/>
      <c r="Q40" s="89">
        <f t="shared" si="1"/>
      </c>
    </row>
    <row r="41" spans="1:17" s="89" customFormat="1" ht="19.5" customHeight="1">
      <c r="A41" s="456"/>
      <c r="B41" s="93"/>
      <c r="C41" s="93"/>
      <c r="D41" s="94"/>
      <c r="E41" s="131">
        <f>IF(OR(D41="",'1-1（表紙）'!$J$4=""),"",DATEDIF(D41,'1-1（表紙）'!$J$4,"Y"))</f>
      </c>
      <c r="F41" s="108"/>
      <c r="G41" s="128"/>
      <c r="H41" s="108"/>
      <c r="I41" s="125"/>
      <c r="J41" s="121"/>
      <c r="K41" s="93"/>
      <c r="L41" s="125"/>
      <c r="M41" s="125"/>
      <c r="N41" s="108"/>
      <c r="O41" s="95"/>
      <c r="Q41" s="89">
        <f t="shared" si="1"/>
      </c>
    </row>
    <row r="42" spans="1:17" s="89" customFormat="1" ht="19.5" customHeight="1" thickBot="1">
      <c r="A42" s="457"/>
      <c r="B42" s="96"/>
      <c r="C42" s="96"/>
      <c r="D42" s="97"/>
      <c r="E42" s="132">
        <f>IF(OR(D42="",'1-1（表紙）'!$J$4=""),"",DATEDIF(D42,'1-1（表紙）'!$J$4,"Y"))</f>
      </c>
      <c r="F42" s="109"/>
      <c r="G42" s="129"/>
      <c r="H42" s="109"/>
      <c r="I42" s="126"/>
      <c r="J42" s="122"/>
      <c r="K42" s="96"/>
      <c r="L42" s="126"/>
      <c r="M42" s="126"/>
      <c r="N42" s="109"/>
      <c r="O42" s="98"/>
      <c r="Q42" s="89">
        <f t="shared" si="1"/>
      </c>
    </row>
    <row r="43" spans="1:17" s="89" customFormat="1" ht="19.5" customHeight="1">
      <c r="A43" s="455" t="s">
        <v>358</v>
      </c>
      <c r="B43" s="90"/>
      <c r="C43" s="90"/>
      <c r="D43" s="91"/>
      <c r="E43" s="133">
        <f>IF(OR(D43="",'1-1（表紙）'!$J$4=""),"",DATEDIF(D43,'1-1（表紙）'!$J$4,"Y"))</f>
      </c>
      <c r="F43" s="107"/>
      <c r="G43" s="127"/>
      <c r="H43" s="107"/>
      <c r="I43" s="123"/>
      <c r="J43" s="124"/>
      <c r="K43" s="90"/>
      <c r="L43" s="123"/>
      <c r="M43" s="123"/>
      <c r="N43" s="107"/>
      <c r="O43" s="92"/>
      <c r="Q43" s="89">
        <f t="shared" si="1"/>
      </c>
    </row>
    <row r="44" spans="1:17" s="89" customFormat="1" ht="19.5" customHeight="1">
      <c r="A44" s="456"/>
      <c r="B44" s="93"/>
      <c r="C44" s="93"/>
      <c r="D44" s="94"/>
      <c r="E44" s="131">
        <f>IF(OR(D44="",'1-1（表紙）'!$J$4=""),"",DATEDIF(D44,'1-1（表紙）'!$J$4,"Y"))</f>
      </c>
      <c r="F44" s="108"/>
      <c r="G44" s="128"/>
      <c r="H44" s="108"/>
      <c r="I44" s="125"/>
      <c r="J44" s="121"/>
      <c r="K44" s="93"/>
      <c r="L44" s="125"/>
      <c r="M44" s="125"/>
      <c r="N44" s="108"/>
      <c r="O44" s="95"/>
      <c r="Q44" s="89">
        <f t="shared" si="1"/>
      </c>
    </row>
    <row r="45" spans="1:17" s="89" customFormat="1" ht="19.5" customHeight="1">
      <c r="A45" s="456"/>
      <c r="B45" s="93"/>
      <c r="C45" s="93"/>
      <c r="D45" s="94"/>
      <c r="E45" s="131">
        <f>IF(OR(D45="",'1-1（表紙）'!$J$4=""),"",DATEDIF(D45,'1-1（表紙）'!$J$4,"Y"))</f>
      </c>
      <c r="F45" s="108"/>
      <c r="G45" s="128"/>
      <c r="H45" s="108"/>
      <c r="I45" s="125"/>
      <c r="J45" s="121"/>
      <c r="K45" s="93"/>
      <c r="L45" s="125"/>
      <c r="M45" s="125"/>
      <c r="N45" s="108"/>
      <c r="O45" s="95"/>
      <c r="Q45" s="89">
        <f t="shared" si="1"/>
      </c>
    </row>
    <row r="46" spans="1:17" s="89" customFormat="1" ht="19.5" customHeight="1">
      <c r="A46" s="456"/>
      <c r="B46" s="93"/>
      <c r="C46" s="93"/>
      <c r="D46" s="94"/>
      <c r="E46" s="131">
        <f>IF(OR(D46="",'1-1（表紙）'!$J$4=""),"",DATEDIF(D46,'1-1（表紙）'!$J$4,"Y"))</f>
      </c>
      <c r="F46" s="108"/>
      <c r="G46" s="128"/>
      <c r="H46" s="108"/>
      <c r="I46" s="125"/>
      <c r="J46" s="121"/>
      <c r="K46" s="93"/>
      <c r="L46" s="125"/>
      <c r="M46" s="125"/>
      <c r="N46" s="108"/>
      <c r="O46" s="95"/>
      <c r="Q46" s="89">
        <f t="shared" si="1"/>
      </c>
    </row>
    <row r="47" spans="1:17" s="89" customFormat="1" ht="19.5" customHeight="1" thickBot="1">
      <c r="A47" s="457"/>
      <c r="B47" s="96"/>
      <c r="C47" s="96"/>
      <c r="D47" s="97"/>
      <c r="E47" s="132">
        <f>IF(OR(D47="",'1-1（表紙）'!$J$4=""),"",DATEDIF(D47,'1-1（表紙）'!$J$4,"Y"))</f>
      </c>
      <c r="F47" s="109"/>
      <c r="G47" s="129"/>
      <c r="H47" s="109"/>
      <c r="I47" s="126"/>
      <c r="J47" s="122"/>
      <c r="K47" s="96"/>
      <c r="L47" s="126"/>
      <c r="M47" s="126"/>
      <c r="N47" s="109"/>
      <c r="O47" s="98"/>
      <c r="Q47" s="89">
        <f t="shared" si="1"/>
      </c>
    </row>
    <row r="49" spans="2:15" ht="13.5">
      <c r="B49" s="454" t="s">
        <v>483</v>
      </c>
      <c r="C49" s="454"/>
      <c r="D49" s="454"/>
      <c r="E49" s="454"/>
      <c r="F49" s="454"/>
      <c r="G49" s="454"/>
      <c r="H49" s="454"/>
      <c r="I49" s="454"/>
      <c r="J49" s="454"/>
      <c r="K49" s="454"/>
      <c r="L49" s="454"/>
      <c r="M49" s="454"/>
      <c r="N49" s="454"/>
      <c r="O49" s="454"/>
    </row>
    <row r="50" spans="2:15" ht="13.5">
      <c r="B50" s="212" t="s">
        <v>380</v>
      </c>
      <c r="C50" s="212"/>
      <c r="D50" s="212"/>
      <c r="E50" s="212"/>
      <c r="F50" s="212"/>
      <c r="G50" s="212"/>
      <c r="H50" s="212"/>
      <c r="I50" s="212"/>
      <c r="J50" s="212"/>
      <c r="K50" s="212"/>
      <c r="L50" s="212"/>
      <c r="M50" s="212"/>
      <c r="N50" s="212"/>
      <c r="O50" s="212"/>
    </row>
    <row r="51" spans="2:15" ht="13.5">
      <c r="B51" s="212" t="s">
        <v>381</v>
      </c>
      <c r="C51" s="212"/>
      <c r="D51" s="212"/>
      <c r="E51" s="212"/>
      <c r="F51" s="212"/>
      <c r="G51" s="212"/>
      <c r="H51" s="212"/>
      <c r="I51" s="212"/>
      <c r="J51" s="212"/>
      <c r="K51" s="212"/>
      <c r="L51" s="212"/>
      <c r="M51" s="212"/>
      <c r="N51" s="212"/>
      <c r="O51" s="212"/>
    </row>
    <row r="52" ht="13.5">
      <c r="B52" t="s">
        <v>484</v>
      </c>
    </row>
    <row r="53" ht="13.5">
      <c r="B53" t="s">
        <v>501</v>
      </c>
    </row>
    <row r="54" ht="13.5">
      <c r="B54" t="s">
        <v>502</v>
      </c>
    </row>
  </sheetData>
  <sheetProtection password="FA59" sheet="1"/>
  <mergeCells count="18">
    <mergeCell ref="A8:A17"/>
    <mergeCell ref="B49:O49"/>
    <mergeCell ref="B50:O50"/>
    <mergeCell ref="B51:O51"/>
    <mergeCell ref="A38:A42"/>
    <mergeCell ref="A43:A47"/>
    <mergeCell ref="A18:A27"/>
    <mergeCell ref="A28:A37"/>
    <mergeCell ref="O6:O7"/>
    <mergeCell ref="B6:F6"/>
    <mergeCell ref="G6:I6"/>
    <mergeCell ref="H1:O1"/>
    <mergeCell ref="A1:B1"/>
    <mergeCell ref="J6:N6"/>
    <mergeCell ref="J2:N2"/>
    <mergeCell ref="J3:N3"/>
    <mergeCell ref="H4:I4"/>
    <mergeCell ref="J4:O4"/>
  </mergeCells>
  <conditionalFormatting sqref="B8:D47 F8:F47 G8:J17 H18:H47 K18:K47 L8:O17 N18:O47">
    <cfRule type="containsBlanks" priority="4" dxfId="1" stopIfTrue="1">
      <formula>LEN(TRIM(B8))=0</formula>
    </cfRule>
  </conditionalFormatting>
  <conditionalFormatting sqref="E8:E47">
    <cfRule type="containsBlanks" priority="1" dxfId="0" stopIfTrue="1">
      <formula>LEN(TRIM(E8))=0</formula>
    </cfRule>
  </conditionalFormatting>
  <dataValidations count="12">
    <dataValidation type="list" allowBlank="1" showInputMessage="1" showErrorMessage="1" error="採用手段はリストから選択してください。" sqref="I8:I17">
      <formula1>INDIRECT("リスト!$AA$4:$AA$10")</formula1>
    </dataValidation>
    <dataValidation type="list" allowBlank="1" showInputMessage="1" showErrorMessage="1" error="雇用区分はリストから選択してください。" sqref="H8:H47">
      <formula1>INDIRECT("リスト!$W$4:$W$6")</formula1>
    </dataValidation>
    <dataValidation type="list" allowBlank="1" showInputMessage="1" showErrorMessage="1" error="研修生資格を満たしていることが確認できたら、リストから○を選択してください。" sqref="N8:N47 L8:M17">
      <formula1>INDIRECT("リスト!$G$13")</formula1>
    </dataValidation>
    <dataValidation type="list" allowBlank="1" showInputMessage="1" showErrorMessage="1" error="性別はリストから選択してください。" sqref="F8:F47">
      <formula1>INDIRECT("リスト!$G$20:$G$21")</formula1>
    </dataValidation>
    <dataValidation type="custom" allowBlank="1" showInputMessage="1" showErrorMessage="1" error="氏名は全角20文字以内で入力してください。&#10;※空白（スペース）も全角で入力してください。&#10;　 氏名の前後に空白（スペース）が入力されていないか確認してください。" imeMode="hiragana" sqref="B8:B47">
      <formula1>AND(TRIM(B8)=B8,LENB(B8)&lt;=40,B8=WIDECHAR(B8))</formula1>
    </dataValidation>
    <dataValidation type="date" operator="greaterThanOrEqual" allowBlank="1" showInputMessage="1" showErrorMessage="1" error="生年月日は日付(H00.00.00)で入力して下さい。" sqref="D8:D47">
      <formula1>1</formula1>
    </dataValidation>
    <dataValidation type="whole" allowBlank="1" showInputMessage="1" showErrorMessage="1" error="ＦＷ１は林業就業経験が２年未満の方が対象となります。&#10;経験月数を 0～23 の間で入力してください。" imeMode="disabled" sqref="J8:J17">
      <formula1>0</formula1>
      <formula2>23</formula2>
    </dataValidation>
    <dataValidation type="whole" allowBlank="1" showInputMessage="1" showErrorMessage="1" error="FL研修生の資格は5年以上です。" sqref="K38:K42">
      <formula1>5</formula1>
      <formula2>99</formula2>
    </dataValidation>
    <dataValidation type="whole" allowBlank="1" showInputMessage="1" showErrorMessage="1" error="FM研修生の資格は10年以上です。" sqref="K43:K47">
      <formula1>10</formula1>
      <formula2>99</formula2>
    </dataValidation>
    <dataValidation type="whole" allowBlank="1" showInputMessage="1" showErrorMessage="1" error="0～99の整数を入力して下さい。" sqref="K18:K37">
      <formula1>0</formula1>
      <formula2>99</formula2>
    </dataValidation>
    <dataValidation type="date" operator="lessThanOrEqual" allowBlank="1" showInputMessage="1" showErrorMessage="1" sqref="G8:G17">
      <formula1>42886</formula1>
    </dataValidation>
    <dataValidation allowBlank="1" showInputMessage="1" showErrorMessage="1" imeMode="halfKatakana" sqref="C8:C47"/>
  </dataValidations>
  <printOptions/>
  <pageMargins left="0.7086614173228347" right="0.31496062992125984" top="0.7480314960629921" bottom="0.7480314960629921" header="0.31496062992125984" footer="0.31496062992125984"/>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BD68"/>
  <sheetViews>
    <sheetView view="pageBreakPreview" zoomScale="85" zoomScaleSheetLayoutView="85" zoomScalePageLayoutView="0" workbookViewId="0" topLeftCell="A1">
      <selection activeCell="A1" sqref="A1"/>
    </sheetView>
  </sheetViews>
  <sheetFormatPr defaultColWidth="9.140625" defaultRowHeight="15"/>
  <cols>
    <col min="1" max="1" width="3.57421875" style="11" customWidth="1"/>
    <col min="2" max="2" width="3.7109375" style="11" bestFit="1" customWidth="1"/>
    <col min="3" max="3" width="9.421875" style="11" bestFit="1" customWidth="1"/>
    <col min="4" max="4" width="9.00390625" style="11" customWidth="1"/>
    <col min="5" max="5" width="3.57421875" style="11" customWidth="1"/>
    <col min="6" max="6" width="3.7109375" style="11" bestFit="1" customWidth="1"/>
    <col min="7" max="7" width="20.140625" style="11" bestFit="1" customWidth="1"/>
    <col min="8" max="8" width="9.00390625" style="11" customWidth="1"/>
    <col min="9" max="9" width="3.57421875" style="11" customWidth="1"/>
    <col min="10" max="10" width="3.7109375" style="11" bestFit="1" customWidth="1"/>
    <col min="11" max="12" width="9.00390625" style="11" customWidth="1"/>
    <col min="13" max="13" width="3.57421875" style="11" customWidth="1"/>
    <col min="14" max="14" width="3.7109375" style="11" bestFit="1" customWidth="1"/>
    <col min="15" max="15" width="21.421875" style="11" bestFit="1" customWidth="1"/>
    <col min="16" max="16" width="9.00390625" style="11" customWidth="1"/>
    <col min="17" max="17" width="3.57421875" style="11" customWidth="1"/>
    <col min="18" max="18" width="3.7109375" style="11" bestFit="1" customWidth="1"/>
    <col min="19" max="19" width="19.140625" style="11" customWidth="1"/>
    <col min="20" max="20" width="9.00390625" style="11" customWidth="1"/>
    <col min="21" max="21" width="3.57421875" style="11" customWidth="1"/>
    <col min="22" max="22" width="3.7109375" style="11" bestFit="1" customWidth="1"/>
    <col min="23" max="23" width="19.140625" style="11" customWidth="1"/>
    <col min="24" max="24" width="9.00390625" style="11" customWidth="1"/>
    <col min="25" max="25" width="3.57421875" style="11" customWidth="1"/>
    <col min="26" max="26" width="3.7109375" style="11" bestFit="1" customWidth="1"/>
    <col min="27" max="27" width="17.421875" style="11" bestFit="1" customWidth="1"/>
    <col min="28" max="28" width="9.00390625" style="11" customWidth="1"/>
    <col min="29" max="29" width="3.57421875" style="11" customWidth="1"/>
    <col min="30" max="30" width="3.7109375" style="11" bestFit="1" customWidth="1"/>
    <col min="31" max="31" width="17.421875" style="11" bestFit="1" customWidth="1"/>
    <col min="32" max="32" width="9.00390625" style="11" customWidth="1"/>
    <col min="33" max="33" width="3.57421875" style="11" customWidth="1"/>
    <col min="34" max="34" width="3.7109375" style="11" bestFit="1" customWidth="1"/>
    <col min="35" max="35" width="24.8515625" style="11" bestFit="1" customWidth="1"/>
    <col min="36" max="36" width="9.00390625" style="11" customWidth="1"/>
    <col min="37" max="37" width="3.57421875" style="11" customWidth="1"/>
    <col min="38" max="38" width="9.00390625" style="11" customWidth="1"/>
    <col min="39" max="39" width="12.421875" style="11" bestFit="1" customWidth="1"/>
    <col min="40" max="40" width="9.00390625" style="11" customWidth="1"/>
    <col min="41" max="41" width="3.57421875" style="11" customWidth="1"/>
    <col min="42" max="42" width="3.7109375" style="11" bestFit="1" customWidth="1"/>
    <col min="43" max="43" width="17.421875" style="11" bestFit="1" customWidth="1"/>
    <col min="44" max="44" width="9.00390625" style="11" customWidth="1"/>
    <col min="45" max="45" width="3.57421875" style="11" customWidth="1"/>
    <col min="46" max="46" width="3.7109375" style="11" bestFit="1" customWidth="1"/>
    <col min="47" max="47" width="23.421875" style="11" bestFit="1" customWidth="1"/>
    <col min="48" max="48" width="9.00390625" style="11" customWidth="1"/>
    <col min="49" max="49" width="3.57421875" style="11" customWidth="1"/>
    <col min="50" max="50" width="3.7109375" style="11" bestFit="1" customWidth="1"/>
    <col min="51" max="51" width="17.57421875" style="11" customWidth="1"/>
    <col min="52" max="52" width="16.7109375" style="11" customWidth="1"/>
    <col min="53" max="53" width="3.57421875" style="11" customWidth="1"/>
    <col min="54" max="54" width="3.7109375" style="11" bestFit="1" customWidth="1"/>
    <col min="55" max="55" width="17.57421875" style="11" customWidth="1"/>
    <col min="56" max="56" width="12.57421875" style="11" customWidth="1"/>
    <col min="57" max="16384" width="9.00390625" style="11" customWidth="1"/>
  </cols>
  <sheetData>
    <row r="1" spans="1:56" ht="14.25">
      <c r="A1" s="9"/>
      <c r="B1" s="462" t="s">
        <v>138</v>
      </c>
      <c r="C1" s="462"/>
      <c r="D1" s="462"/>
      <c r="E1" s="9"/>
      <c r="F1" s="465" t="s">
        <v>142</v>
      </c>
      <c r="G1" s="465"/>
      <c r="H1" s="465"/>
      <c r="I1" s="9"/>
      <c r="J1" s="463" t="s">
        <v>139</v>
      </c>
      <c r="K1" s="463"/>
      <c r="L1" s="463"/>
      <c r="M1" s="9"/>
      <c r="N1" s="464" t="s">
        <v>140</v>
      </c>
      <c r="O1" s="464"/>
      <c r="P1" s="464"/>
      <c r="Q1" s="9"/>
      <c r="R1" s="461" t="s">
        <v>215</v>
      </c>
      <c r="S1" s="461"/>
      <c r="T1" s="461"/>
      <c r="U1" s="9"/>
      <c r="V1" s="461" t="s">
        <v>149</v>
      </c>
      <c r="W1" s="461"/>
      <c r="X1" s="461"/>
      <c r="Z1" s="461" t="s">
        <v>150</v>
      </c>
      <c r="AA1" s="461"/>
      <c r="AB1" s="461"/>
      <c r="AD1" s="461" t="s">
        <v>151</v>
      </c>
      <c r="AE1" s="461"/>
      <c r="AF1" s="461"/>
      <c r="AH1" s="461" t="s">
        <v>153</v>
      </c>
      <c r="AI1" s="461"/>
      <c r="AJ1" s="461"/>
      <c r="AK1" s="37"/>
      <c r="AL1" s="461" t="s">
        <v>216</v>
      </c>
      <c r="AM1" s="461"/>
      <c r="AN1" s="461"/>
      <c r="AP1" s="461" t="s">
        <v>152</v>
      </c>
      <c r="AQ1" s="461"/>
      <c r="AR1" s="461"/>
      <c r="AT1" s="461" t="s">
        <v>167</v>
      </c>
      <c r="AU1" s="461"/>
      <c r="AV1" s="461"/>
      <c r="AX1" s="461" t="s">
        <v>168</v>
      </c>
      <c r="AY1" s="461"/>
      <c r="AZ1" s="461"/>
      <c r="BB1" s="461" t="s">
        <v>229</v>
      </c>
      <c r="BC1" s="461"/>
      <c r="BD1" s="461"/>
    </row>
    <row r="2" spans="1:56" ht="13.5">
      <c r="A2" s="9"/>
      <c r="B2" s="12" t="s">
        <v>15</v>
      </c>
      <c r="C2" s="12" t="s">
        <v>16</v>
      </c>
      <c r="D2" s="12" t="s">
        <v>0</v>
      </c>
      <c r="E2" s="9"/>
      <c r="F2" s="12" t="s">
        <v>15</v>
      </c>
      <c r="G2" s="12" t="s">
        <v>16</v>
      </c>
      <c r="H2" s="12" t="s">
        <v>0</v>
      </c>
      <c r="I2" s="9"/>
      <c r="J2" s="13" t="s">
        <v>15</v>
      </c>
      <c r="K2" s="13" t="s">
        <v>16</v>
      </c>
      <c r="L2" s="13" t="s">
        <v>0</v>
      </c>
      <c r="M2" s="9"/>
      <c r="N2" s="13" t="s">
        <v>17</v>
      </c>
      <c r="O2" s="13" t="s">
        <v>16</v>
      </c>
      <c r="P2" s="13" t="s">
        <v>0</v>
      </c>
      <c r="Q2" s="9"/>
      <c r="R2" s="12" t="s">
        <v>15</v>
      </c>
      <c r="S2" s="12" t="s">
        <v>16</v>
      </c>
      <c r="T2" s="12" t="s">
        <v>0</v>
      </c>
      <c r="U2" s="9"/>
      <c r="V2" s="12" t="s">
        <v>15</v>
      </c>
      <c r="W2" s="12" t="s">
        <v>16</v>
      </c>
      <c r="X2" s="12" t="s">
        <v>0</v>
      </c>
      <c r="Z2" s="12" t="s">
        <v>15</v>
      </c>
      <c r="AA2" s="12" t="s">
        <v>16</v>
      </c>
      <c r="AB2" s="12" t="s">
        <v>0</v>
      </c>
      <c r="AD2" s="12" t="s">
        <v>15</v>
      </c>
      <c r="AE2" s="12" t="s">
        <v>16</v>
      </c>
      <c r="AF2" s="12" t="s">
        <v>0</v>
      </c>
      <c r="AH2" s="12" t="s">
        <v>15</v>
      </c>
      <c r="AI2" s="12" t="s">
        <v>16</v>
      </c>
      <c r="AJ2" s="12" t="s">
        <v>0</v>
      </c>
      <c r="AK2" s="29"/>
      <c r="AL2" s="12" t="s">
        <v>15</v>
      </c>
      <c r="AM2" s="12" t="s">
        <v>16</v>
      </c>
      <c r="AN2" s="12" t="s">
        <v>0</v>
      </c>
      <c r="AP2" s="12" t="s">
        <v>15</v>
      </c>
      <c r="AQ2" s="12" t="s">
        <v>16</v>
      </c>
      <c r="AR2" s="12" t="s">
        <v>0</v>
      </c>
      <c r="AT2" s="12" t="s">
        <v>15</v>
      </c>
      <c r="AU2" s="12" t="s">
        <v>16</v>
      </c>
      <c r="AV2" s="12" t="s">
        <v>0</v>
      </c>
      <c r="AX2" s="12" t="s">
        <v>15</v>
      </c>
      <c r="AY2" s="12" t="s">
        <v>16</v>
      </c>
      <c r="AZ2" s="12" t="s">
        <v>0</v>
      </c>
      <c r="BB2" s="12" t="s">
        <v>230</v>
      </c>
      <c r="BC2" s="12" t="s">
        <v>231</v>
      </c>
      <c r="BD2" s="12" t="s">
        <v>0</v>
      </c>
    </row>
    <row r="3" spans="1:56" ht="13.5">
      <c r="A3" s="9"/>
      <c r="B3" s="14">
        <v>1</v>
      </c>
      <c r="C3" s="14"/>
      <c r="D3" s="15"/>
      <c r="E3" s="9"/>
      <c r="F3" s="14">
        <v>1</v>
      </c>
      <c r="G3" s="14"/>
      <c r="H3" s="15"/>
      <c r="I3" s="9"/>
      <c r="J3" s="16">
        <v>1</v>
      </c>
      <c r="K3" s="17"/>
      <c r="L3" s="17"/>
      <c r="M3" s="9"/>
      <c r="N3" s="16">
        <v>1</v>
      </c>
      <c r="O3" s="17"/>
      <c r="P3" s="17"/>
      <c r="Q3" s="9"/>
      <c r="R3" s="14">
        <v>1</v>
      </c>
      <c r="S3" s="14"/>
      <c r="T3" s="15"/>
      <c r="U3" s="9"/>
      <c r="V3" s="14">
        <v>1</v>
      </c>
      <c r="W3" s="14"/>
      <c r="X3" s="15"/>
      <c r="Z3" s="14">
        <v>1</v>
      </c>
      <c r="AA3" s="14"/>
      <c r="AB3" s="15"/>
      <c r="AD3" s="14">
        <v>1</v>
      </c>
      <c r="AE3" s="14"/>
      <c r="AF3" s="15"/>
      <c r="AH3" s="14">
        <v>1</v>
      </c>
      <c r="AI3" s="14"/>
      <c r="AJ3" s="15"/>
      <c r="AK3" s="23"/>
      <c r="AL3" s="14">
        <v>1</v>
      </c>
      <c r="AM3" s="14"/>
      <c r="AN3" s="15"/>
      <c r="AP3" s="14">
        <v>1</v>
      </c>
      <c r="AQ3" s="14"/>
      <c r="AR3" s="15"/>
      <c r="AT3" s="14">
        <v>1</v>
      </c>
      <c r="AU3" s="14"/>
      <c r="AV3" s="15"/>
      <c r="AX3" s="14">
        <v>1</v>
      </c>
      <c r="AY3" s="14"/>
      <c r="AZ3" s="15"/>
      <c r="BB3" s="14">
        <v>1</v>
      </c>
      <c r="BC3" s="14"/>
      <c r="BD3" s="15"/>
    </row>
    <row r="4" spans="1:56" ht="13.5">
      <c r="A4" s="9"/>
      <c r="B4" s="15">
        <v>2</v>
      </c>
      <c r="C4" s="18" t="s">
        <v>130</v>
      </c>
      <c r="D4" s="15"/>
      <c r="E4" s="9"/>
      <c r="F4" s="15">
        <v>2</v>
      </c>
      <c r="G4" s="46" t="s">
        <v>225</v>
      </c>
      <c r="H4" s="15"/>
      <c r="I4" s="9"/>
      <c r="J4" s="17">
        <v>2</v>
      </c>
      <c r="K4" s="17" t="s">
        <v>19</v>
      </c>
      <c r="L4" s="20" t="s">
        <v>18</v>
      </c>
      <c r="M4" s="9"/>
      <c r="N4" s="17">
        <v>2</v>
      </c>
      <c r="O4" s="6" t="s">
        <v>20</v>
      </c>
      <c r="P4" s="8" t="s">
        <v>18</v>
      </c>
      <c r="Q4" s="9"/>
      <c r="R4" s="15">
        <v>2</v>
      </c>
      <c r="S4" s="18" t="s">
        <v>197</v>
      </c>
      <c r="T4" s="15"/>
      <c r="U4" s="9"/>
      <c r="V4" s="15">
        <v>2</v>
      </c>
      <c r="W4" s="18" t="s">
        <v>195</v>
      </c>
      <c r="X4" s="15"/>
      <c r="Z4" s="15">
        <v>2</v>
      </c>
      <c r="AA4" s="19" t="s">
        <v>180</v>
      </c>
      <c r="AB4" s="15"/>
      <c r="AD4" s="15">
        <v>2</v>
      </c>
      <c r="AE4" s="19" t="s">
        <v>187</v>
      </c>
      <c r="AF4" s="15"/>
      <c r="AH4" s="15">
        <v>2</v>
      </c>
      <c r="AI4" s="44" t="s">
        <v>223</v>
      </c>
      <c r="AJ4" s="15"/>
      <c r="AK4" s="23"/>
      <c r="AL4" s="15">
        <v>2</v>
      </c>
      <c r="AM4" s="38" t="s">
        <v>217</v>
      </c>
      <c r="AN4" s="15"/>
      <c r="AP4" s="15">
        <v>2</v>
      </c>
      <c r="AQ4" s="14" t="s">
        <v>154</v>
      </c>
      <c r="AR4" s="35">
        <v>13800</v>
      </c>
      <c r="AT4" s="15">
        <v>2</v>
      </c>
      <c r="AU4" s="19" t="s">
        <v>169</v>
      </c>
      <c r="AV4" s="15"/>
      <c r="AX4" s="15">
        <v>2</v>
      </c>
      <c r="AY4" s="19" t="s">
        <v>178</v>
      </c>
      <c r="AZ4" s="15"/>
      <c r="BB4" s="15">
        <v>2</v>
      </c>
      <c r="BC4" s="46" t="s">
        <v>232</v>
      </c>
      <c r="BD4" s="15"/>
    </row>
    <row r="5" spans="1:56" ht="13.5">
      <c r="A5" s="9"/>
      <c r="B5" s="15">
        <v>3</v>
      </c>
      <c r="C5" s="18" t="s">
        <v>131</v>
      </c>
      <c r="D5" s="15"/>
      <c r="E5" s="9"/>
      <c r="F5" s="15">
        <v>3</v>
      </c>
      <c r="G5" s="46" t="s">
        <v>226</v>
      </c>
      <c r="H5" s="15"/>
      <c r="I5" s="9"/>
      <c r="J5" s="17">
        <v>3</v>
      </c>
      <c r="K5" s="21" t="s">
        <v>23</v>
      </c>
      <c r="L5" s="22" t="s">
        <v>22</v>
      </c>
      <c r="M5" s="9"/>
      <c r="N5" s="17">
        <v>3</v>
      </c>
      <c r="O5" s="6" t="s">
        <v>24</v>
      </c>
      <c r="P5" s="8" t="s">
        <v>22</v>
      </c>
      <c r="Q5" s="9"/>
      <c r="R5" s="15">
        <v>3</v>
      </c>
      <c r="S5" s="18" t="s">
        <v>198</v>
      </c>
      <c r="T5" s="15"/>
      <c r="U5" s="9"/>
      <c r="V5" s="15">
        <v>3</v>
      </c>
      <c r="W5" s="18" t="s">
        <v>196</v>
      </c>
      <c r="X5" s="15"/>
      <c r="Z5" s="15">
        <v>3</v>
      </c>
      <c r="AA5" s="19" t="s">
        <v>181</v>
      </c>
      <c r="AB5" s="15"/>
      <c r="AD5" s="15">
        <v>3</v>
      </c>
      <c r="AE5" s="19" t="s">
        <v>188</v>
      </c>
      <c r="AF5" s="15"/>
      <c r="AH5" s="15">
        <v>3</v>
      </c>
      <c r="AI5" s="44" t="s">
        <v>224</v>
      </c>
      <c r="AJ5" s="15"/>
      <c r="AK5" s="23"/>
      <c r="AL5" s="15">
        <v>3</v>
      </c>
      <c r="AM5" s="38" t="s">
        <v>218</v>
      </c>
      <c r="AN5" s="15"/>
      <c r="AP5" s="15">
        <v>3</v>
      </c>
      <c r="AQ5" s="19" t="s">
        <v>155</v>
      </c>
      <c r="AR5" s="35">
        <v>18100</v>
      </c>
      <c r="AT5" s="15">
        <v>3</v>
      </c>
      <c r="AU5" s="19" t="s">
        <v>170</v>
      </c>
      <c r="AV5" s="15"/>
      <c r="AX5" s="15">
        <v>3</v>
      </c>
      <c r="AY5" s="19" t="s">
        <v>179</v>
      </c>
      <c r="AZ5" s="15"/>
      <c r="BB5" s="15">
        <v>3</v>
      </c>
      <c r="BC5" s="46" t="s">
        <v>233</v>
      </c>
      <c r="BD5" s="15"/>
    </row>
    <row r="6" spans="1:48" ht="13.5">
      <c r="A6" s="9"/>
      <c r="B6" s="15">
        <v>4</v>
      </c>
      <c r="C6" s="18" t="s">
        <v>132</v>
      </c>
      <c r="D6" s="15"/>
      <c r="E6" s="9"/>
      <c r="F6" s="15">
        <v>4</v>
      </c>
      <c r="G6" s="15" t="s">
        <v>293</v>
      </c>
      <c r="H6" s="15"/>
      <c r="I6" s="9"/>
      <c r="J6" s="17">
        <v>4</v>
      </c>
      <c r="K6" s="21" t="s">
        <v>26</v>
      </c>
      <c r="L6" s="20" t="s">
        <v>25</v>
      </c>
      <c r="M6" s="9"/>
      <c r="N6" s="17">
        <v>4</v>
      </c>
      <c r="O6" s="6" t="s">
        <v>28</v>
      </c>
      <c r="P6" s="8" t="s">
        <v>27</v>
      </c>
      <c r="Q6" s="9"/>
      <c r="R6" s="15">
        <v>4</v>
      </c>
      <c r="S6" s="15" t="s">
        <v>199</v>
      </c>
      <c r="T6" s="15"/>
      <c r="U6" s="9"/>
      <c r="V6" s="15">
        <v>4</v>
      </c>
      <c r="W6" s="15" t="s">
        <v>193</v>
      </c>
      <c r="X6" s="15"/>
      <c r="Z6" s="15">
        <v>4</v>
      </c>
      <c r="AA6" s="15" t="s">
        <v>182</v>
      </c>
      <c r="AB6" s="15"/>
      <c r="AD6" s="15">
        <v>4</v>
      </c>
      <c r="AE6" s="15" t="s">
        <v>189</v>
      </c>
      <c r="AF6" s="15"/>
      <c r="AH6" s="15">
        <v>4</v>
      </c>
      <c r="AI6" s="39" t="s">
        <v>220</v>
      </c>
      <c r="AJ6" s="15"/>
      <c r="AL6" s="15">
        <v>4</v>
      </c>
      <c r="AM6" s="38" t="s">
        <v>219</v>
      </c>
      <c r="AN6" s="15"/>
      <c r="AP6" s="15">
        <v>4</v>
      </c>
      <c r="AQ6" s="19" t="s">
        <v>156</v>
      </c>
      <c r="AR6" s="35">
        <v>43700</v>
      </c>
      <c r="AT6" s="15">
        <v>4</v>
      </c>
      <c r="AU6" s="15" t="s">
        <v>171</v>
      </c>
      <c r="AV6" s="15"/>
    </row>
    <row r="7" spans="1:48" ht="13.5">
      <c r="A7" s="9"/>
      <c r="B7" s="15">
        <v>5</v>
      </c>
      <c r="C7" s="18" t="s">
        <v>133</v>
      </c>
      <c r="D7" s="15"/>
      <c r="E7" s="9"/>
      <c r="F7" s="15">
        <v>5</v>
      </c>
      <c r="G7" s="15"/>
      <c r="H7" s="15"/>
      <c r="I7" s="9"/>
      <c r="J7" s="16">
        <v>5</v>
      </c>
      <c r="K7" s="21" t="s">
        <v>30</v>
      </c>
      <c r="L7" s="22" t="s">
        <v>29</v>
      </c>
      <c r="M7" s="9"/>
      <c r="N7" s="16">
        <v>5</v>
      </c>
      <c r="O7" s="6" t="s">
        <v>32</v>
      </c>
      <c r="P7" s="8" t="s">
        <v>31</v>
      </c>
      <c r="Q7" s="9"/>
      <c r="R7" s="15">
        <v>5</v>
      </c>
      <c r="S7" s="15" t="s">
        <v>200</v>
      </c>
      <c r="T7" s="15"/>
      <c r="U7" s="9"/>
      <c r="V7" s="15">
        <v>5</v>
      </c>
      <c r="W7" s="15" t="s">
        <v>194</v>
      </c>
      <c r="X7" s="15"/>
      <c r="Z7" s="15">
        <v>5</v>
      </c>
      <c r="AA7" s="15" t="s">
        <v>183</v>
      </c>
      <c r="AB7" s="15"/>
      <c r="AD7" s="15">
        <v>5</v>
      </c>
      <c r="AE7" s="15" t="s">
        <v>190</v>
      </c>
      <c r="AF7" s="15"/>
      <c r="AH7" s="15">
        <v>5</v>
      </c>
      <c r="AI7" s="39" t="s">
        <v>221</v>
      </c>
      <c r="AJ7" s="15"/>
      <c r="AP7" s="15">
        <v>5</v>
      </c>
      <c r="AQ7" s="15" t="s">
        <v>157</v>
      </c>
      <c r="AR7" s="35">
        <v>30600</v>
      </c>
      <c r="AT7" s="15">
        <v>5</v>
      </c>
      <c r="AU7" s="15" t="s">
        <v>172</v>
      </c>
      <c r="AV7" s="15"/>
    </row>
    <row r="8" spans="2:48" ht="13.5">
      <c r="B8" s="15">
        <v>6</v>
      </c>
      <c r="C8" s="18" t="s">
        <v>134</v>
      </c>
      <c r="D8" s="15"/>
      <c r="E8" s="23"/>
      <c r="F8" s="23"/>
      <c r="G8" s="23"/>
      <c r="H8" s="23"/>
      <c r="I8" s="23"/>
      <c r="J8" s="17">
        <v>6</v>
      </c>
      <c r="K8" s="21" t="s">
        <v>34</v>
      </c>
      <c r="L8" s="20" t="s">
        <v>33</v>
      </c>
      <c r="M8" s="9"/>
      <c r="N8" s="17">
        <v>6</v>
      </c>
      <c r="O8" s="6" t="s">
        <v>35</v>
      </c>
      <c r="P8" s="8" t="s">
        <v>36</v>
      </c>
      <c r="Q8" s="9"/>
      <c r="R8" s="15">
        <v>6</v>
      </c>
      <c r="S8" s="15" t="s">
        <v>201</v>
      </c>
      <c r="T8" s="15"/>
      <c r="U8" s="9"/>
      <c r="Z8" s="15">
        <v>6</v>
      </c>
      <c r="AA8" s="24" t="s">
        <v>184</v>
      </c>
      <c r="AB8" s="24"/>
      <c r="AD8" s="15">
        <v>6</v>
      </c>
      <c r="AE8" s="24" t="s">
        <v>191</v>
      </c>
      <c r="AF8" s="24"/>
      <c r="AP8" s="15">
        <v>6</v>
      </c>
      <c r="AQ8" s="15" t="s">
        <v>158</v>
      </c>
      <c r="AR8" s="35">
        <v>11100</v>
      </c>
      <c r="AT8" s="15">
        <v>6</v>
      </c>
      <c r="AU8" s="24" t="s">
        <v>173</v>
      </c>
      <c r="AV8" s="24"/>
    </row>
    <row r="9" spans="2:48" ht="13.5">
      <c r="B9" s="15">
        <v>7</v>
      </c>
      <c r="C9" s="18" t="s">
        <v>135</v>
      </c>
      <c r="D9" s="15"/>
      <c r="E9" s="23"/>
      <c r="F9" s="23"/>
      <c r="G9" s="23"/>
      <c r="H9" s="23"/>
      <c r="I9" s="23"/>
      <c r="J9" s="17">
        <v>7</v>
      </c>
      <c r="K9" s="21" t="s">
        <v>38</v>
      </c>
      <c r="L9" s="22" t="s">
        <v>37</v>
      </c>
      <c r="M9" s="9"/>
      <c r="N9" s="16">
        <v>7</v>
      </c>
      <c r="O9" s="6" t="s">
        <v>39</v>
      </c>
      <c r="P9" s="8" t="s">
        <v>40</v>
      </c>
      <c r="Q9" s="9"/>
      <c r="R9" s="15">
        <v>7</v>
      </c>
      <c r="S9" s="15" t="s">
        <v>202</v>
      </c>
      <c r="T9" s="15"/>
      <c r="U9" s="9"/>
      <c r="Z9" s="15">
        <v>7</v>
      </c>
      <c r="AA9" s="24" t="s">
        <v>185</v>
      </c>
      <c r="AB9" s="24"/>
      <c r="AD9" s="15">
        <v>7</v>
      </c>
      <c r="AE9" s="24" t="s">
        <v>192</v>
      </c>
      <c r="AF9" s="24"/>
      <c r="AP9" s="15">
        <v>7</v>
      </c>
      <c r="AQ9" s="24" t="s">
        <v>159</v>
      </c>
      <c r="AR9" s="36">
        <v>38000</v>
      </c>
      <c r="AT9" s="15">
        <v>7</v>
      </c>
      <c r="AU9" s="24" t="s">
        <v>174</v>
      </c>
      <c r="AV9" s="24"/>
    </row>
    <row r="10" spans="2:48" ht="14.25">
      <c r="B10" s="15">
        <v>8</v>
      </c>
      <c r="C10" s="18" t="s">
        <v>136</v>
      </c>
      <c r="D10" s="15"/>
      <c r="E10" s="23"/>
      <c r="F10" s="459" t="s">
        <v>141</v>
      </c>
      <c r="G10" s="459"/>
      <c r="H10" s="459"/>
      <c r="I10" s="23"/>
      <c r="J10" s="17">
        <v>8</v>
      </c>
      <c r="K10" s="21" t="s">
        <v>42</v>
      </c>
      <c r="L10" s="20" t="s">
        <v>41</v>
      </c>
      <c r="M10" s="9"/>
      <c r="N10" s="17">
        <v>8</v>
      </c>
      <c r="O10" s="6" t="s">
        <v>43</v>
      </c>
      <c r="P10" s="8" t="s">
        <v>44</v>
      </c>
      <c r="Q10" s="9"/>
      <c r="R10" s="15">
        <v>8</v>
      </c>
      <c r="S10" s="15" t="s">
        <v>203</v>
      </c>
      <c r="T10" s="15"/>
      <c r="U10" s="9"/>
      <c r="Z10" s="15">
        <v>8</v>
      </c>
      <c r="AA10" s="24" t="s">
        <v>186</v>
      </c>
      <c r="AB10" s="24"/>
      <c r="AD10" s="15">
        <v>8</v>
      </c>
      <c r="AE10" s="24" t="s">
        <v>186</v>
      </c>
      <c r="AF10" s="24"/>
      <c r="AP10" s="15">
        <v>8</v>
      </c>
      <c r="AQ10" s="24" t="s">
        <v>160</v>
      </c>
      <c r="AR10" s="36">
        <v>10100</v>
      </c>
      <c r="AT10" s="15">
        <v>8</v>
      </c>
      <c r="AU10" s="24" t="s">
        <v>175</v>
      </c>
      <c r="AV10" s="24"/>
    </row>
    <row r="11" spans="2:48" ht="13.5">
      <c r="B11" s="15">
        <v>9</v>
      </c>
      <c r="C11" s="18" t="s">
        <v>137</v>
      </c>
      <c r="D11" s="15"/>
      <c r="E11" s="23"/>
      <c r="F11" s="12" t="s">
        <v>15</v>
      </c>
      <c r="G11" s="12" t="s">
        <v>16</v>
      </c>
      <c r="H11" s="12" t="s">
        <v>0</v>
      </c>
      <c r="I11" s="23"/>
      <c r="J11" s="16">
        <v>9</v>
      </c>
      <c r="K11" s="21" t="s">
        <v>46</v>
      </c>
      <c r="L11" s="22" t="s">
        <v>45</v>
      </c>
      <c r="M11" s="9"/>
      <c r="N11" s="16">
        <v>9</v>
      </c>
      <c r="O11" s="6" t="s">
        <v>47</v>
      </c>
      <c r="P11" s="8" t="s">
        <v>48</v>
      </c>
      <c r="Q11" s="9"/>
      <c r="R11" s="15">
        <v>9</v>
      </c>
      <c r="S11" s="15" t="s">
        <v>204</v>
      </c>
      <c r="T11" s="15"/>
      <c r="U11" s="9"/>
      <c r="AP11" s="15">
        <v>9</v>
      </c>
      <c r="AQ11" s="24" t="s">
        <v>161</v>
      </c>
      <c r="AR11" s="36">
        <v>10200</v>
      </c>
      <c r="AT11" s="15">
        <v>9</v>
      </c>
      <c r="AU11" s="24" t="s">
        <v>176</v>
      </c>
      <c r="AV11" s="24"/>
    </row>
    <row r="12" spans="2:48" ht="13.5">
      <c r="B12" s="15">
        <v>10</v>
      </c>
      <c r="C12" s="49" t="s">
        <v>234</v>
      </c>
      <c r="D12" s="15"/>
      <c r="E12" s="23"/>
      <c r="F12" s="15">
        <v>1</v>
      </c>
      <c r="G12" s="25"/>
      <c r="H12" s="15"/>
      <c r="I12" s="23"/>
      <c r="J12" s="17">
        <v>10</v>
      </c>
      <c r="K12" s="21" t="s">
        <v>50</v>
      </c>
      <c r="L12" s="20" t="s">
        <v>49</v>
      </c>
      <c r="M12" s="9"/>
      <c r="N12" s="17">
        <v>10</v>
      </c>
      <c r="O12" s="6" t="s">
        <v>51</v>
      </c>
      <c r="P12" s="8" t="s">
        <v>52</v>
      </c>
      <c r="Q12" s="9"/>
      <c r="R12" s="15">
        <v>10</v>
      </c>
      <c r="S12" s="15" t="s">
        <v>205</v>
      </c>
      <c r="T12" s="15"/>
      <c r="U12" s="9"/>
      <c r="AP12" s="15">
        <v>10</v>
      </c>
      <c r="AQ12" s="24" t="s">
        <v>162</v>
      </c>
      <c r="AR12" s="36">
        <v>11100</v>
      </c>
      <c r="AT12" s="15">
        <v>10</v>
      </c>
      <c r="AU12" s="24" t="s">
        <v>177</v>
      </c>
      <c r="AV12" s="24"/>
    </row>
    <row r="13" spans="6:44" ht="13.5">
      <c r="F13" s="15">
        <v>2</v>
      </c>
      <c r="G13" s="25" t="s">
        <v>21</v>
      </c>
      <c r="H13" s="15"/>
      <c r="J13" s="17">
        <v>11</v>
      </c>
      <c r="K13" s="21" t="s">
        <v>54</v>
      </c>
      <c r="L13" s="22" t="s">
        <v>53</v>
      </c>
      <c r="M13" s="9"/>
      <c r="N13" s="9"/>
      <c r="O13" s="9"/>
      <c r="P13" s="9"/>
      <c r="Q13" s="9"/>
      <c r="R13" s="15">
        <v>11</v>
      </c>
      <c r="S13" s="15" t="s">
        <v>206</v>
      </c>
      <c r="T13" s="15"/>
      <c r="U13" s="9"/>
      <c r="AP13" s="15">
        <v>11</v>
      </c>
      <c r="AQ13" s="24" t="s">
        <v>163</v>
      </c>
      <c r="AR13" s="36">
        <v>8600</v>
      </c>
    </row>
    <row r="14" spans="6:44" ht="13.5">
      <c r="F14" s="15">
        <v>3</v>
      </c>
      <c r="G14" s="25" t="s">
        <v>145</v>
      </c>
      <c r="H14" s="15"/>
      <c r="J14" s="17">
        <v>12</v>
      </c>
      <c r="K14" s="21" t="s">
        <v>56</v>
      </c>
      <c r="L14" s="20" t="s">
        <v>55</v>
      </c>
      <c r="M14" s="9"/>
      <c r="N14" s="26"/>
      <c r="O14" s="26"/>
      <c r="P14" s="9"/>
      <c r="Q14" s="9"/>
      <c r="R14" s="15">
        <v>12</v>
      </c>
      <c r="S14" s="15" t="s">
        <v>207</v>
      </c>
      <c r="T14" s="15"/>
      <c r="U14" s="9"/>
      <c r="AP14" s="15">
        <v>12</v>
      </c>
      <c r="AQ14" s="24" t="s">
        <v>164</v>
      </c>
      <c r="AR14" s="36">
        <v>9800</v>
      </c>
    </row>
    <row r="15" spans="5:44" ht="14.25">
      <c r="E15" s="10"/>
      <c r="F15" s="10"/>
      <c r="G15" s="10"/>
      <c r="H15" s="10"/>
      <c r="I15" s="10"/>
      <c r="J15" s="16">
        <v>13</v>
      </c>
      <c r="K15" s="21" t="s">
        <v>58</v>
      </c>
      <c r="L15" s="22" t="s">
        <v>57</v>
      </c>
      <c r="M15" s="27"/>
      <c r="N15" s="28"/>
      <c r="O15" s="28"/>
      <c r="P15" s="9"/>
      <c r="Q15" s="9"/>
      <c r="R15" s="15">
        <v>13</v>
      </c>
      <c r="S15" s="15" t="s">
        <v>208</v>
      </c>
      <c r="T15" s="15"/>
      <c r="U15" s="9"/>
      <c r="AP15" s="15">
        <v>13</v>
      </c>
      <c r="AQ15" s="24" t="s">
        <v>165</v>
      </c>
      <c r="AR15" s="36">
        <v>9700</v>
      </c>
    </row>
    <row r="16" spans="5:44" ht="14.25">
      <c r="E16" s="29"/>
      <c r="F16" s="10"/>
      <c r="G16" s="10"/>
      <c r="H16" s="10"/>
      <c r="I16" s="29"/>
      <c r="J16" s="17">
        <v>14</v>
      </c>
      <c r="K16" s="21" t="s">
        <v>60</v>
      </c>
      <c r="L16" s="20" t="s">
        <v>59</v>
      </c>
      <c r="M16" s="9"/>
      <c r="N16" s="9"/>
      <c r="O16" s="9"/>
      <c r="P16" s="9"/>
      <c r="Q16" s="9"/>
      <c r="R16" s="15">
        <v>14</v>
      </c>
      <c r="S16" s="15" t="s">
        <v>209</v>
      </c>
      <c r="T16" s="15"/>
      <c r="U16" s="9"/>
      <c r="AP16" s="15">
        <v>14</v>
      </c>
      <c r="AQ16" s="24" t="s">
        <v>166</v>
      </c>
      <c r="AR16" s="36">
        <v>1300</v>
      </c>
    </row>
    <row r="17" spans="5:21" ht="14.25">
      <c r="E17" s="30"/>
      <c r="F17" s="461" t="s">
        <v>146</v>
      </c>
      <c r="G17" s="461"/>
      <c r="H17" s="461"/>
      <c r="I17" s="30"/>
      <c r="J17" s="17">
        <v>15</v>
      </c>
      <c r="K17" s="21" t="s">
        <v>62</v>
      </c>
      <c r="L17" s="22" t="s">
        <v>61</v>
      </c>
      <c r="M17" s="9"/>
      <c r="N17" s="9"/>
      <c r="O17" s="9"/>
      <c r="P17" s="9"/>
      <c r="Q17" s="9"/>
      <c r="R17" s="15">
        <v>15</v>
      </c>
      <c r="S17" s="15" t="s">
        <v>210</v>
      </c>
      <c r="T17" s="15"/>
      <c r="U17" s="9"/>
    </row>
    <row r="18" spans="5:21" ht="13.5">
      <c r="E18" s="31"/>
      <c r="F18" s="12" t="s">
        <v>15</v>
      </c>
      <c r="G18" s="12" t="s">
        <v>16</v>
      </c>
      <c r="H18" s="12" t="s">
        <v>0</v>
      </c>
      <c r="I18" s="31"/>
      <c r="J18" s="17">
        <v>16</v>
      </c>
      <c r="K18" s="21" t="s">
        <v>64</v>
      </c>
      <c r="L18" s="20" t="s">
        <v>63</v>
      </c>
      <c r="M18" s="9"/>
      <c r="N18" s="9"/>
      <c r="O18" s="9"/>
      <c r="P18" s="9"/>
      <c r="Q18" s="9"/>
      <c r="R18" s="15">
        <v>16</v>
      </c>
      <c r="S18" s="15" t="s">
        <v>211</v>
      </c>
      <c r="T18" s="15"/>
      <c r="U18" s="9"/>
    </row>
    <row r="19" spans="5:21" ht="13.5">
      <c r="E19" s="32"/>
      <c r="F19" s="14">
        <v>1</v>
      </c>
      <c r="G19" s="14"/>
      <c r="H19" s="15"/>
      <c r="I19" s="32"/>
      <c r="J19" s="16">
        <v>17</v>
      </c>
      <c r="K19" s="21" t="s">
        <v>66</v>
      </c>
      <c r="L19" s="22" t="s">
        <v>65</v>
      </c>
      <c r="M19" s="9"/>
      <c r="N19" s="9"/>
      <c r="O19" s="9"/>
      <c r="P19" s="9"/>
      <c r="Q19" s="9"/>
      <c r="R19" s="15">
        <v>17</v>
      </c>
      <c r="S19" s="15" t="s">
        <v>212</v>
      </c>
      <c r="T19" s="15"/>
      <c r="U19" s="9"/>
    </row>
    <row r="20" spans="5:21" ht="14.25">
      <c r="E20" s="33"/>
      <c r="F20" s="15">
        <v>2</v>
      </c>
      <c r="G20" s="18" t="s">
        <v>147</v>
      </c>
      <c r="H20" s="15"/>
      <c r="I20" s="33"/>
      <c r="J20" s="17">
        <v>18</v>
      </c>
      <c r="K20" s="21" t="s">
        <v>68</v>
      </c>
      <c r="L20" s="20" t="s">
        <v>67</v>
      </c>
      <c r="M20" s="9"/>
      <c r="N20" s="9"/>
      <c r="O20" s="9"/>
      <c r="P20" s="9"/>
      <c r="Q20" s="9"/>
      <c r="R20" s="15">
        <v>18</v>
      </c>
      <c r="S20" s="15" t="s">
        <v>213</v>
      </c>
      <c r="T20" s="15"/>
      <c r="U20" s="9"/>
    </row>
    <row r="21" spans="5:21" ht="13.5">
      <c r="E21" s="29"/>
      <c r="F21" s="15">
        <v>3</v>
      </c>
      <c r="G21" s="18" t="s">
        <v>148</v>
      </c>
      <c r="H21" s="15"/>
      <c r="I21" s="29"/>
      <c r="J21" s="17">
        <v>19</v>
      </c>
      <c r="K21" s="21" t="s">
        <v>70</v>
      </c>
      <c r="L21" s="22" t="s">
        <v>69</v>
      </c>
      <c r="M21" s="9"/>
      <c r="N21" s="9"/>
      <c r="O21" s="9"/>
      <c r="P21" s="9"/>
      <c r="Q21" s="9"/>
      <c r="R21" s="15">
        <v>19</v>
      </c>
      <c r="S21" s="15" t="s">
        <v>214</v>
      </c>
      <c r="T21" s="15"/>
      <c r="U21" s="9"/>
    </row>
    <row r="22" spans="5:21" ht="13.5">
      <c r="E22" s="30"/>
      <c r="F22" s="29"/>
      <c r="G22" s="29"/>
      <c r="H22" s="29"/>
      <c r="I22" s="30"/>
      <c r="J22" s="17">
        <v>20</v>
      </c>
      <c r="K22" s="21" t="s">
        <v>72</v>
      </c>
      <c r="L22" s="20" t="s">
        <v>71</v>
      </c>
      <c r="M22" s="9"/>
      <c r="N22" s="9"/>
      <c r="O22" s="9"/>
      <c r="P22" s="9"/>
      <c r="Q22" s="9"/>
      <c r="R22" s="15" t="s">
        <v>321</v>
      </c>
      <c r="S22" s="15" t="s">
        <v>322</v>
      </c>
      <c r="T22" s="15"/>
      <c r="U22" s="9"/>
    </row>
    <row r="23" spans="5:21" ht="13.5">
      <c r="E23" s="23"/>
      <c r="F23" s="29"/>
      <c r="G23" s="29"/>
      <c r="H23" s="29"/>
      <c r="I23" s="23"/>
      <c r="J23" s="16">
        <v>21</v>
      </c>
      <c r="K23" s="21" t="s">
        <v>74</v>
      </c>
      <c r="L23" s="22" t="s">
        <v>73</v>
      </c>
      <c r="M23" s="9"/>
      <c r="N23" s="9"/>
      <c r="O23" s="9"/>
      <c r="P23" s="9"/>
      <c r="Q23" s="9"/>
      <c r="R23" s="9"/>
      <c r="S23" s="9"/>
      <c r="T23" s="9"/>
      <c r="U23" s="9"/>
    </row>
    <row r="24" spans="2:21" ht="14.25">
      <c r="B24" s="23"/>
      <c r="C24" s="45"/>
      <c r="D24" s="23"/>
      <c r="E24" s="23"/>
      <c r="F24" s="460" t="s">
        <v>143</v>
      </c>
      <c r="G24" s="460"/>
      <c r="H24" s="460"/>
      <c r="I24" s="23"/>
      <c r="J24" s="17">
        <v>22</v>
      </c>
      <c r="K24" s="21" t="s">
        <v>76</v>
      </c>
      <c r="L24" s="20" t="s">
        <v>75</v>
      </c>
      <c r="M24" s="9"/>
      <c r="N24" s="9"/>
      <c r="O24" s="9"/>
      <c r="P24" s="9"/>
      <c r="Q24" s="9"/>
      <c r="R24" s="9"/>
      <c r="S24" s="9"/>
      <c r="T24" s="9"/>
      <c r="U24" s="9"/>
    </row>
    <row r="25" spans="2:21" ht="13.5">
      <c r="B25" s="23"/>
      <c r="C25" s="45"/>
      <c r="D25" s="23"/>
      <c r="F25" s="12" t="s">
        <v>15</v>
      </c>
      <c r="G25" s="12" t="s">
        <v>16</v>
      </c>
      <c r="H25" s="12" t="s">
        <v>0</v>
      </c>
      <c r="J25" s="17">
        <v>23</v>
      </c>
      <c r="K25" s="21" t="s">
        <v>78</v>
      </c>
      <c r="L25" s="22" t="s">
        <v>77</v>
      </c>
      <c r="M25" s="9"/>
      <c r="N25" s="9"/>
      <c r="O25" s="9"/>
      <c r="P25" s="9"/>
      <c r="Q25" s="9"/>
      <c r="R25" s="9"/>
      <c r="S25" s="9"/>
      <c r="T25" s="9"/>
      <c r="U25" s="9"/>
    </row>
    <row r="26" spans="2:21" ht="13.5">
      <c r="B26" s="23"/>
      <c r="C26" s="45"/>
      <c r="D26" s="23"/>
      <c r="F26" s="14">
        <v>1</v>
      </c>
      <c r="G26" s="14"/>
      <c r="H26" s="15"/>
      <c r="J26" s="17">
        <v>24</v>
      </c>
      <c r="K26" s="21" t="s">
        <v>80</v>
      </c>
      <c r="L26" s="20" t="s">
        <v>79</v>
      </c>
      <c r="M26" s="9"/>
      <c r="N26" s="9"/>
      <c r="O26" s="9"/>
      <c r="P26" s="9"/>
      <c r="Q26" s="9"/>
      <c r="R26" s="9"/>
      <c r="S26" s="9"/>
      <c r="T26" s="9"/>
      <c r="U26" s="9"/>
    </row>
    <row r="27" spans="2:21" ht="13.5">
      <c r="B27" s="23"/>
      <c r="C27" s="45"/>
      <c r="D27" s="23"/>
      <c r="F27" s="14">
        <v>2</v>
      </c>
      <c r="G27" s="47">
        <v>42461</v>
      </c>
      <c r="H27" s="24" t="s">
        <v>144</v>
      </c>
      <c r="J27" s="16">
        <v>25</v>
      </c>
      <c r="K27" s="21" t="s">
        <v>82</v>
      </c>
      <c r="L27" s="22" t="s">
        <v>81</v>
      </c>
      <c r="M27" s="9"/>
      <c r="N27" s="9"/>
      <c r="O27" s="9"/>
      <c r="P27" s="9"/>
      <c r="Q27" s="9"/>
      <c r="R27" s="9"/>
      <c r="S27" s="9"/>
      <c r="T27" s="9"/>
      <c r="U27" s="9"/>
    </row>
    <row r="28" spans="2:21" ht="13.5">
      <c r="B28" s="23"/>
      <c r="C28" s="45"/>
      <c r="D28" s="23"/>
      <c r="F28" s="29"/>
      <c r="G28" s="29"/>
      <c r="H28" s="29"/>
      <c r="J28" s="17">
        <v>26</v>
      </c>
      <c r="K28" s="21" t="s">
        <v>84</v>
      </c>
      <c r="L28" s="20" t="s">
        <v>83</v>
      </c>
      <c r="M28" s="9"/>
      <c r="N28" s="9"/>
      <c r="O28" s="9"/>
      <c r="P28" s="9"/>
      <c r="Q28" s="9"/>
      <c r="R28" s="9"/>
      <c r="S28" s="9"/>
      <c r="T28" s="9"/>
      <c r="U28" s="9"/>
    </row>
    <row r="29" spans="6:21" ht="13.5">
      <c r="F29" s="30"/>
      <c r="G29" s="30"/>
      <c r="H29" s="30"/>
      <c r="J29" s="17">
        <v>27</v>
      </c>
      <c r="K29" s="21" t="s">
        <v>86</v>
      </c>
      <c r="L29" s="22" t="s">
        <v>85</v>
      </c>
      <c r="M29" s="9"/>
      <c r="N29" s="9"/>
      <c r="O29" s="9"/>
      <c r="P29" s="9"/>
      <c r="Q29" s="9"/>
      <c r="R29" s="9"/>
      <c r="S29" s="9"/>
      <c r="T29" s="9"/>
      <c r="U29" s="9"/>
    </row>
    <row r="30" spans="6:21" ht="13.5">
      <c r="F30" s="23"/>
      <c r="G30" s="23"/>
      <c r="H30" s="23"/>
      <c r="J30" s="17">
        <v>28</v>
      </c>
      <c r="K30" s="21" t="s">
        <v>88</v>
      </c>
      <c r="L30" s="20" t="s">
        <v>87</v>
      </c>
      <c r="M30" s="9"/>
      <c r="N30" s="9"/>
      <c r="O30" s="9"/>
      <c r="P30" s="9"/>
      <c r="Q30" s="9"/>
      <c r="R30" s="9"/>
      <c r="S30" s="9"/>
      <c r="T30" s="9"/>
      <c r="U30" s="9"/>
    </row>
    <row r="31" spans="6:21" ht="13.5">
      <c r="F31" s="23"/>
      <c r="G31" s="23"/>
      <c r="H31" s="23"/>
      <c r="J31" s="16">
        <v>29</v>
      </c>
      <c r="K31" s="21" t="s">
        <v>90</v>
      </c>
      <c r="L31" s="22" t="s">
        <v>89</v>
      </c>
      <c r="M31" s="9"/>
      <c r="N31" s="9"/>
      <c r="O31" s="9"/>
      <c r="P31" s="9"/>
      <c r="Q31" s="9"/>
      <c r="R31" s="9"/>
      <c r="S31" s="9"/>
      <c r="T31" s="9"/>
      <c r="U31" s="9"/>
    </row>
    <row r="32" spans="10:21" ht="13.5">
      <c r="J32" s="17">
        <v>30</v>
      </c>
      <c r="K32" s="21" t="s">
        <v>92</v>
      </c>
      <c r="L32" s="20" t="s">
        <v>91</v>
      </c>
      <c r="M32" s="9"/>
      <c r="N32" s="9"/>
      <c r="O32" s="9"/>
      <c r="P32" s="9"/>
      <c r="Q32" s="9"/>
      <c r="R32" s="9"/>
      <c r="S32" s="9"/>
      <c r="T32" s="9"/>
      <c r="U32" s="9"/>
    </row>
    <row r="33" spans="10:21" ht="13.5">
      <c r="J33" s="17">
        <v>31</v>
      </c>
      <c r="K33" s="21" t="s">
        <v>94</v>
      </c>
      <c r="L33" s="22" t="s">
        <v>93</v>
      </c>
      <c r="M33" s="9"/>
      <c r="N33" s="9"/>
      <c r="O33" s="9"/>
      <c r="P33" s="9"/>
      <c r="Q33" s="9"/>
      <c r="R33" s="9"/>
      <c r="S33" s="9"/>
      <c r="T33" s="9"/>
      <c r="U33" s="9"/>
    </row>
    <row r="34" spans="10:21" ht="13.5">
      <c r="J34" s="17">
        <v>32</v>
      </c>
      <c r="K34" s="21" t="s">
        <v>96</v>
      </c>
      <c r="L34" s="20" t="s">
        <v>95</v>
      </c>
      <c r="M34" s="9"/>
      <c r="N34" s="9"/>
      <c r="O34" s="9"/>
      <c r="P34" s="9"/>
      <c r="Q34" s="9"/>
      <c r="R34" s="9"/>
      <c r="S34" s="9"/>
      <c r="T34" s="9"/>
      <c r="U34" s="9"/>
    </row>
    <row r="35" spans="10:21" ht="13.5">
      <c r="J35" s="16">
        <v>33</v>
      </c>
      <c r="K35" s="21" t="s">
        <v>98</v>
      </c>
      <c r="L35" s="22" t="s">
        <v>97</v>
      </c>
      <c r="M35" s="9"/>
      <c r="N35" s="9"/>
      <c r="O35" s="9"/>
      <c r="P35" s="9"/>
      <c r="Q35" s="9"/>
      <c r="R35" s="9"/>
      <c r="S35" s="9"/>
      <c r="T35" s="9"/>
      <c r="U35" s="9"/>
    </row>
    <row r="36" spans="10:21" ht="13.5">
      <c r="J36" s="17">
        <v>34</v>
      </c>
      <c r="K36" s="21" t="s">
        <v>100</v>
      </c>
      <c r="L36" s="20" t="s">
        <v>99</v>
      </c>
      <c r="M36" s="9"/>
      <c r="N36" s="9"/>
      <c r="O36" s="9"/>
      <c r="P36" s="9"/>
      <c r="Q36" s="9"/>
      <c r="R36" s="9"/>
      <c r="S36" s="9"/>
      <c r="T36" s="9"/>
      <c r="U36" s="9"/>
    </row>
    <row r="37" spans="10:21" ht="13.5">
      <c r="J37" s="17">
        <v>35</v>
      </c>
      <c r="K37" s="21" t="s">
        <v>102</v>
      </c>
      <c r="L37" s="22" t="s">
        <v>101</v>
      </c>
      <c r="M37" s="9"/>
      <c r="N37" s="9"/>
      <c r="O37" s="9"/>
      <c r="P37" s="9"/>
      <c r="Q37" s="9"/>
      <c r="R37" s="9"/>
      <c r="S37" s="9"/>
      <c r="T37" s="9"/>
      <c r="U37" s="9"/>
    </row>
    <row r="38" spans="10:21" ht="13.5">
      <c r="J38" s="17">
        <v>36</v>
      </c>
      <c r="K38" s="21" t="s">
        <v>104</v>
      </c>
      <c r="L38" s="20" t="s">
        <v>103</v>
      </c>
      <c r="M38" s="9"/>
      <c r="N38" s="9"/>
      <c r="O38" s="9"/>
      <c r="P38" s="9"/>
      <c r="Q38" s="9"/>
      <c r="R38" s="9"/>
      <c r="S38" s="9"/>
      <c r="T38" s="9"/>
      <c r="U38" s="9"/>
    </row>
    <row r="39" spans="10:21" ht="13.5">
      <c r="J39" s="16">
        <v>37</v>
      </c>
      <c r="K39" s="21" t="s">
        <v>106</v>
      </c>
      <c r="L39" s="22" t="s">
        <v>105</v>
      </c>
      <c r="M39" s="9"/>
      <c r="N39" s="9"/>
      <c r="O39" s="9"/>
      <c r="P39" s="9"/>
      <c r="Q39" s="9"/>
      <c r="R39" s="9"/>
      <c r="S39" s="9"/>
      <c r="T39" s="9"/>
      <c r="U39" s="9"/>
    </row>
    <row r="40" spans="10:21" ht="13.5">
      <c r="J40" s="17">
        <v>38</v>
      </c>
      <c r="K40" s="21" t="s">
        <v>108</v>
      </c>
      <c r="L40" s="20" t="s">
        <v>107</v>
      </c>
      <c r="M40" s="9"/>
      <c r="N40" s="9"/>
      <c r="O40" s="9"/>
      <c r="P40" s="9"/>
      <c r="Q40" s="9"/>
      <c r="R40" s="9"/>
      <c r="S40" s="9"/>
      <c r="T40" s="9"/>
      <c r="U40" s="9"/>
    </row>
    <row r="41" spans="10:21" ht="13.5">
      <c r="J41" s="17">
        <v>39</v>
      </c>
      <c r="K41" s="21" t="s">
        <v>110</v>
      </c>
      <c r="L41" s="22" t="s">
        <v>109</v>
      </c>
      <c r="M41" s="9"/>
      <c r="N41" s="9"/>
      <c r="O41" s="9"/>
      <c r="P41" s="9"/>
      <c r="Q41" s="9"/>
      <c r="R41" s="9"/>
      <c r="S41" s="9"/>
      <c r="T41" s="9"/>
      <c r="U41" s="9"/>
    </row>
    <row r="42" spans="10:21" ht="13.5">
      <c r="J42" s="17">
        <v>40</v>
      </c>
      <c r="K42" s="21" t="s">
        <v>112</v>
      </c>
      <c r="L42" s="20" t="s">
        <v>111</v>
      </c>
      <c r="M42" s="9"/>
      <c r="N42" s="9"/>
      <c r="O42" s="9"/>
      <c r="P42" s="9"/>
      <c r="Q42" s="9"/>
      <c r="R42" s="9"/>
      <c r="S42" s="9"/>
      <c r="T42" s="9"/>
      <c r="U42" s="9"/>
    </row>
    <row r="43" spans="10:21" ht="13.5">
      <c r="J43" s="16">
        <v>41</v>
      </c>
      <c r="K43" s="21" t="s">
        <v>114</v>
      </c>
      <c r="L43" s="22" t="s">
        <v>113</v>
      </c>
      <c r="M43" s="9"/>
      <c r="N43" s="9"/>
      <c r="O43" s="9"/>
      <c r="P43" s="9"/>
      <c r="Q43" s="9"/>
      <c r="R43" s="9"/>
      <c r="S43" s="9"/>
      <c r="T43" s="9"/>
      <c r="U43" s="9"/>
    </row>
    <row r="44" spans="10:21" ht="13.5">
      <c r="J44" s="17">
        <v>42</v>
      </c>
      <c r="K44" s="21" t="s">
        <v>116</v>
      </c>
      <c r="L44" s="20" t="s">
        <v>115</v>
      </c>
      <c r="M44" s="9"/>
      <c r="N44" s="9"/>
      <c r="O44" s="9"/>
      <c r="P44" s="9"/>
      <c r="Q44" s="9"/>
      <c r="R44" s="9"/>
      <c r="S44" s="9"/>
      <c r="T44" s="9"/>
      <c r="U44" s="9"/>
    </row>
    <row r="45" spans="10:21" ht="13.5">
      <c r="J45" s="17">
        <v>43</v>
      </c>
      <c r="K45" s="21" t="s">
        <v>118</v>
      </c>
      <c r="L45" s="22" t="s">
        <v>117</v>
      </c>
      <c r="M45" s="9"/>
      <c r="N45" s="9"/>
      <c r="O45" s="9"/>
      <c r="P45" s="9"/>
      <c r="Q45" s="9"/>
      <c r="R45" s="9"/>
      <c r="S45" s="9"/>
      <c r="T45" s="9"/>
      <c r="U45" s="9"/>
    </row>
    <row r="46" spans="10:21" ht="13.5">
      <c r="J46" s="17">
        <v>44</v>
      </c>
      <c r="K46" s="21" t="s">
        <v>120</v>
      </c>
      <c r="L46" s="20" t="s">
        <v>119</v>
      </c>
      <c r="M46" s="9"/>
      <c r="N46" s="9"/>
      <c r="O46" s="9"/>
      <c r="P46" s="9"/>
      <c r="Q46" s="9"/>
      <c r="R46" s="9"/>
      <c r="S46" s="9"/>
      <c r="T46" s="9"/>
      <c r="U46" s="9"/>
    </row>
    <row r="47" spans="10:21" ht="13.5">
      <c r="J47" s="16">
        <v>45</v>
      </c>
      <c r="K47" s="21" t="s">
        <v>122</v>
      </c>
      <c r="L47" s="22" t="s">
        <v>121</v>
      </c>
      <c r="M47" s="9"/>
      <c r="N47" s="9"/>
      <c r="O47" s="9"/>
      <c r="P47" s="9"/>
      <c r="Q47" s="9"/>
      <c r="R47" s="9"/>
      <c r="S47" s="9"/>
      <c r="T47" s="9"/>
      <c r="U47" s="9"/>
    </row>
    <row r="48" spans="10:21" ht="13.5">
      <c r="J48" s="17">
        <v>46</v>
      </c>
      <c r="K48" s="21" t="s">
        <v>124</v>
      </c>
      <c r="L48" s="20" t="s">
        <v>123</v>
      </c>
      <c r="M48" s="9"/>
      <c r="N48" s="9"/>
      <c r="O48" s="9"/>
      <c r="P48" s="9"/>
      <c r="Q48" s="9"/>
      <c r="R48" s="9"/>
      <c r="S48" s="9"/>
      <c r="T48" s="9"/>
      <c r="U48" s="9"/>
    </row>
    <row r="49" spans="10:21" ht="13.5">
      <c r="J49" s="17">
        <v>47</v>
      </c>
      <c r="K49" s="21" t="s">
        <v>126</v>
      </c>
      <c r="L49" s="22" t="s">
        <v>125</v>
      </c>
      <c r="M49" s="9"/>
      <c r="N49" s="9"/>
      <c r="O49" s="9"/>
      <c r="P49" s="9"/>
      <c r="Q49" s="9"/>
      <c r="R49" s="9"/>
      <c r="S49" s="9"/>
      <c r="T49" s="9"/>
      <c r="U49" s="9"/>
    </row>
    <row r="50" spans="10:21" ht="13.5">
      <c r="J50" s="17">
        <v>48</v>
      </c>
      <c r="K50" s="21" t="s">
        <v>128</v>
      </c>
      <c r="L50" s="20" t="s">
        <v>127</v>
      </c>
      <c r="M50" s="9"/>
      <c r="N50" s="9"/>
      <c r="O50" s="9"/>
      <c r="P50" s="9"/>
      <c r="Q50" s="9"/>
      <c r="R50" s="9"/>
      <c r="S50" s="9"/>
      <c r="T50" s="9"/>
      <c r="U50" s="9"/>
    </row>
    <row r="51" spans="10:21" ht="13.5">
      <c r="J51" s="34"/>
      <c r="K51" s="34"/>
      <c r="L51" s="34"/>
      <c r="M51" s="9"/>
      <c r="N51" s="9"/>
      <c r="O51" s="9"/>
      <c r="P51" s="9"/>
      <c r="Q51" s="9"/>
      <c r="R51" s="9"/>
      <c r="S51" s="9"/>
      <c r="T51" s="9"/>
      <c r="U51" s="9"/>
    </row>
    <row r="52" spans="10:21" ht="13.5">
      <c r="J52" s="34"/>
      <c r="K52" s="34"/>
      <c r="L52" s="34"/>
      <c r="M52" s="9"/>
      <c r="N52" s="9"/>
      <c r="O52" s="9"/>
      <c r="P52" s="9"/>
      <c r="Q52" s="9"/>
      <c r="R52" s="9"/>
      <c r="S52" s="9"/>
      <c r="T52" s="9"/>
      <c r="U52" s="9"/>
    </row>
    <row r="53" spans="10:21" ht="13.5">
      <c r="J53" s="34"/>
      <c r="K53" s="34"/>
      <c r="L53" s="34"/>
      <c r="M53" s="9"/>
      <c r="N53" s="9"/>
      <c r="O53" s="9"/>
      <c r="P53" s="9"/>
      <c r="Q53" s="9"/>
      <c r="R53" s="9"/>
      <c r="S53" s="9"/>
      <c r="T53" s="9"/>
      <c r="U53" s="9"/>
    </row>
    <row r="54" spans="10:21" ht="13.5">
      <c r="J54" s="34"/>
      <c r="K54" s="34"/>
      <c r="L54" s="34"/>
      <c r="M54" s="9"/>
      <c r="N54" s="9"/>
      <c r="O54" s="9"/>
      <c r="P54" s="9"/>
      <c r="Q54" s="9"/>
      <c r="R54" s="9"/>
      <c r="S54" s="9"/>
      <c r="T54" s="9"/>
      <c r="U54" s="9"/>
    </row>
    <row r="55" spans="10:21" ht="13.5">
      <c r="J55" s="34"/>
      <c r="K55" s="34"/>
      <c r="L55" s="34"/>
      <c r="M55" s="9"/>
      <c r="N55" s="9"/>
      <c r="O55" s="9"/>
      <c r="P55" s="9"/>
      <c r="Q55" s="9"/>
      <c r="R55" s="9"/>
      <c r="S55" s="9"/>
      <c r="T55" s="9"/>
      <c r="U55" s="9"/>
    </row>
    <row r="56" spans="10:21" ht="13.5">
      <c r="J56" s="34"/>
      <c r="K56" s="34"/>
      <c r="L56" s="34"/>
      <c r="M56" s="9"/>
      <c r="N56" s="9"/>
      <c r="O56" s="9"/>
      <c r="P56" s="9"/>
      <c r="Q56" s="9"/>
      <c r="R56" s="9"/>
      <c r="S56" s="9"/>
      <c r="T56" s="9"/>
      <c r="U56" s="9"/>
    </row>
    <row r="57" spans="10:21" ht="13.5">
      <c r="J57" s="34"/>
      <c r="K57" s="34"/>
      <c r="L57" s="34"/>
      <c r="M57" s="9"/>
      <c r="N57" s="9"/>
      <c r="O57" s="9"/>
      <c r="P57" s="9"/>
      <c r="Q57" s="9"/>
      <c r="R57" s="9"/>
      <c r="S57" s="9"/>
      <c r="T57" s="9"/>
      <c r="U57" s="9"/>
    </row>
    <row r="58" spans="10:21" ht="13.5">
      <c r="J58" s="34"/>
      <c r="K58" s="34"/>
      <c r="L58" s="34"/>
      <c r="M58" s="9"/>
      <c r="N58" s="9"/>
      <c r="O58" s="9"/>
      <c r="P58" s="9"/>
      <c r="Q58" s="9"/>
      <c r="R58" s="9"/>
      <c r="S58" s="9"/>
      <c r="T58" s="9"/>
      <c r="U58" s="9"/>
    </row>
    <row r="59" spans="10:21" ht="13.5">
      <c r="J59" s="34"/>
      <c r="K59" s="34"/>
      <c r="L59" s="34"/>
      <c r="M59" s="9"/>
      <c r="N59" s="9"/>
      <c r="O59" s="9"/>
      <c r="P59" s="9"/>
      <c r="Q59" s="9"/>
      <c r="R59" s="9"/>
      <c r="S59" s="9"/>
      <c r="T59" s="9"/>
      <c r="U59" s="9"/>
    </row>
    <row r="60" spans="10:21" ht="13.5">
      <c r="J60" s="34"/>
      <c r="K60" s="34"/>
      <c r="L60" s="34"/>
      <c r="M60" s="9"/>
      <c r="N60" s="9"/>
      <c r="O60" s="9"/>
      <c r="P60" s="9"/>
      <c r="Q60" s="9"/>
      <c r="R60" s="9"/>
      <c r="S60" s="9"/>
      <c r="T60" s="9"/>
      <c r="U60" s="9"/>
    </row>
    <row r="61" spans="10:21" ht="13.5">
      <c r="J61" s="34"/>
      <c r="K61" s="34"/>
      <c r="L61" s="34"/>
      <c r="M61" s="9"/>
      <c r="N61" s="9"/>
      <c r="O61" s="9"/>
      <c r="P61" s="9"/>
      <c r="Q61" s="9"/>
      <c r="R61" s="9"/>
      <c r="S61" s="9"/>
      <c r="T61" s="9"/>
      <c r="U61" s="9"/>
    </row>
    <row r="62" spans="10:21" ht="13.5">
      <c r="J62" s="34"/>
      <c r="K62" s="34"/>
      <c r="L62" s="34"/>
      <c r="M62" s="9"/>
      <c r="N62" s="9"/>
      <c r="O62" s="9"/>
      <c r="P62" s="9"/>
      <c r="Q62" s="9"/>
      <c r="R62" s="9"/>
      <c r="S62" s="9"/>
      <c r="T62" s="9"/>
      <c r="U62" s="9"/>
    </row>
    <row r="63" spans="10:21" ht="13.5">
      <c r="J63" s="34"/>
      <c r="K63" s="34"/>
      <c r="L63" s="34"/>
      <c r="M63" s="9"/>
      <c r="N63" s="9"/>
      <c r="O63" s="9"/>
      <c r="P63" s="9"/>
      <c r="Q63" s="9"/>
      <c r="R63" s="9"/>
      <c r="S63" s="9"/>
      <c r="T63" s="9"/>
      <c r="U63" s="9"/>
    </row>
    <row r="64" spans="10:21" ht="13.5">
      <c r="J64" s="34"/>
      <c r="K64" s="34"/>
      <c r="L64" s="34"/>
      <c r="M64" s="9"/>
      <c r="N64" s="9"/>
      <c r="O64" s="9"/>
      <c r="P64" s="9"/>
      <c r="Q64" s="9"/>
      <c r="R64" s="9"/>
      <c r="S64" s="9"/>
      <c r="T64" s="9"/>
      <c r="U64" s="9"/>
    </row>
    <row r="65" spans="10:21" ht="13.5">
      <c r="J65" s="34"/>
      <c r="K65" s="34"/>
      <c r="L65" s="34"/>
      <c r="M65" s="9"/>
      <c r="N65" s="9"/>
      <c r="O65" s="9"/>
      <c r="P65" s="9"/>
      <c r="Q65" s="9"/>
      <c r="R65" s="9"/>
      <c r="S65" s="9"/>
      <c r="T65" s="9"/>
      <c r="U65" s="9"/>
    </row>
    <row r="66" spans="10:21" ht="13.5">
      <c r="J66" s="34"/>
      <c r="K66" s="34"/>
      <c r="L66" s="34"/>
      <c r="M66" s="9"/>
      <c r="N66" s="9"/>
      <c r="O66" s="9"/>
      <c r="P66" s="9"/>
      <c r="Q66" s="9"/>
      <c r="R66" s="9"/>
      <c r="S66" s="9"/>
      <c r="T66" s="9"/>
      <c r="U66" s="9"/>
    </row>
    <row r="67" spans="10:21" ht="13.5">
      <c r="J67" s="34"/>
      <c r="K67" s="34"/>
      <c r="L67" s="34"/>
      <c r="M67" s="9"/>
      <c r="N67" s="9"/>
      <c r="O67" s="9"/>
      <c r="P67" s="9"/>
      <c r="Q67" s="9"/>
      <c r="R67" s="9"/>
      <c r="S67" s="9"/>
      <c r="T67" s="9"/>
      <c r="U67" s="9"/>
    </row>
    <row r="68" spans="10:21" ht="13.5">
      <c r="J68" s="34"/>
      <c r="K68" s="34"/>
      <c r="L68" s="34"/>
      <c r="M68" s="9"/>
      <c r="N68" s="9"/>
      <c r="O68" s="9"/>
      <c r="P68" s="9"/>
      <c r="Q68" s="9"/>
      <c r="R68" s="9"/>
      <c r="S68" s="9"/>
      <c r="T68" s="9"/>
      <c r="U68" s="9"/>
    </row>
  </sheetData>
  <sheetProtection password="FA59" sheet="1"/>
  <mergeCells count="17">
    <mergeCell ref="BB1:BD1"/>
    <mergeCell ref="B1:D1"/>
    <mergeCell ref="J1:L1"/>
    <mergeCell ref="N1:P1"/>
    <mergeCell ref="V1:X1"/>
    <mergeCell ref="Z1:AB1"/>
    <mergeCell ref="F1:H1"/>
    <mergeCell ref="F10:H10"/>
    <mergeCell ref="F24:H24"/>
    <mergeCell ref="F17:H17"/>
    <mergeCell ref="AX1:AZ1"/>
    <mergeCell ref="R1:T1"/>
    <mergeCell ref="AD1:AF1"/>
    <mergeCell ref="AH1:AJ1"/>
    <mergeCell ref="AP1:AR1"/>
    <mergeCell ref="AT1:AV1"/>
    <mergeCell ref="AL1:AN1"/>
  </mergeCells>
  <printOptions/>
  <pageMargins left="0.7" right="0.7" top="0.75" bottom="0.75" header="0.3" footer="0.3"/>
  <pageSetup horizontalDpi="600" verticalDpi="600" orientation="portrait" paperSize="9" scale="80" r:id="rId1"/>
  <colBreaks count="5" manualBreakCount="5">
    <brk id="13" max="65535" man="1"/>
    <brk id="20" max="65535" man="1"/>
    <brk id="28" max="65535" man="1"/>
    <brk id="40" max="65535" man="1"/>
    <brk id="48" max="49" man="1"/>
  </colBreaks>
</worksheet>
</file>

<file path=xl/worksheets/sheet5.xml><?xml version="1.0" encoding="utf-8"?>
<worksheet xmlns="http://schemas.openxmlformats.org/spreadsheetml/2006/main" xmlns:r="http://schemas.openxmlformats.org/officeDocument/2006/relationships">
  <dimension ref="A1:DF31"/>
  <sheetViews>
    <sheetView showGridLines="0" view="pageBreakPreview" zoomScale="25" zoomScaleNormal="25" zoomScaleSheetLayoutView="25" zoomScalePageLayoutView="0" workbookViewId="0" topLeftCell="CG1">
      <selection activeCell="CN10" sqref="CN10"/>
    </sheetView>
  </sheetViews>
  <sheetFormatPr defaultColWidth="9.140625" defaultRowHeight="26.25" customHeight="1"/>
  <cols>
    <col min="1" max="1" width="9.00390625" style="136" customWidth="1"/>
    <col min="2" max="2" width="37.7109375" style="140" customWidth="1"/>
    <col min="3" max="3" width="8.7109375" style="154" customWidth="1"/>
    <col min="4" max="7" width="8.7109375" style="141" customWidth="1"/>
    <col min="8" max="8" width="60.00390625" style="142" customWidth="1"/>
    <col min="9" max="9" width="32.57421875" style="135" customWidth="1"/>
    <col min="10" max="10" width="18.57421875" style="139" customWidth="1"/>
    <col min="11" max="11" width="30.00390625" style="155" customWidth="1"/>
    <col min="12" max="12" width="75.140625" style="134" customWidth="1"/>
    <col min="13" max="13" width="32.57421875" style="135" customWidth="1"/>
    <col min="14" max="14" width="25.00390625" style="136" customWidth="1"/>
    <col min="15" max="15" width="25.00390625" style="137" customWidth="1"/>
    <col min="16" max="16" width="60.57421875" style="138" customWidth="1"/>
    <col min="17" max="19" width="35.140625" style="156" customWidth="1"/>
    <col min="20" max="20" width="32.57421875" style="140" customWidth="1"/>
    <col min="21" max="21" width="29.28125" style="140" customWidth="1"/>
    <col min="22" max="30" width="18.00390625" style="137" bestFit="1" customWidth="1"/>
    <col min="31" max="33" width="18.00390625" style="136" bestFit="1" customWidth="1"/>
    <col min="34" max="35" width="45.00390625" style="136" customWidth="1"/>
    <col min="36" max="36" width="54.28125" style="136" customWidth="1"/>
    <col min="37" max="37" width="45.00390625" style="136" customWidth="1"/>
    <col min="38" max="49" width="18.7109375" style="136" customWidth="1"/>
    <col min="50" max="55" width="18.00390625" style="136" bestFit="1" customWidth="1"/>
    <col min="56" max="56" width="37.7109375" style="136" customWidth="1"/>
    <col min="57" max="59" width="18.00390625" style="143" bestFit="1" customWidth="1"/>
    <col min="60" max="93" width="25.421875" style="143" customWidth="1"/>
    <col min="94" max="95" width="18.00390625" style="136" customWidth="1"/>
    <col min="96" max="96" width="26.140625" style="136" customWidth="1"/>
    <col min="97" max="99" width="18.00390625" style="136" customWidth="1"/>
    <col min="100" max="100" width="33.421875" style="136" customWidth="1"/>
    <col min="101" max="106" width="33.57421875" style="136" customWidth="1"/>
    <col min="107" max="107" width="26.140625" style="136" customWidth="1"/>
    <col min="108" max="110" width="18.00390625" style="136" customWidth="1"/>
    <col min="111" max="16384" width="9.00390625" style="136" customWidth="1"/>
  </cols>
  <sheetData>
    <row r="1" spans="1:109" s="173" customFormat="1" ht="52.5" customHeight="1">
      <c r="A1" s="574" t="s">
        <v>383</v>
      </c>
      <c r="B1" s="575"/>
      <c r="C1" s="575"/>
      <c r="D1" s="576">
        <v>29</v>
      </c>
      <c r="E1" s="576"/>
      <c r="F1" s="576"/>
      <c r="G1" s="576"/>
      <c r="H1" s="574" t="s">
        <v>384</v>
      </c>
      <c r="I1" s="575"/>
      <c r="J1" s="575"/>
      <c r="K1" s="180"/>
      <c r="L1" s="181"/>
      <c r="O1" s="180"/>
      <c r="P1" s="180"/>
      <c r="Q1" s="180"/>
      <c r="R1" s="180"/>
      <c r="BL1" s="182"/>
      <c r="DE1" s="183"/>
    </row>
    <row r="2" spans="1:18" s="173" customFormat="1" ht="52.5" customHeight="1">
      <c r="A2" s="184" t="s">
        <v>385</v>
      </c>
      <c r="B2" s="184"/>
      <c r="C2" s="184"/>
      <c r="D2" s="184"/>
      <c r="E2" s="184"/>
      <c r="F2" s="184"/>
      <c r="G2" s="184"/>
      <c r="H2" s="181"/>
      <c r="I2" s="185"/>
      <c r="J2" s="181"/>
      <c r="K2" s="180"/>
      <c r="L2" s="181"/>
      <c r="O2" s="180"/>
      <c r="P2" s="180"/>
      <c r="Q2" s="180"/>
      <c r="R2" s="180"/>
    </row>
    <row r="3" spans="2:93" s="173" customFormat="1" ht="15" customHeight="1" thickBot="1">
      <c r="B3" s="185"/>
      <c r="C3" s="186"/>
      <c r="D3" s="186"/>
      <c r="E3" s="186"/>
      <c r="F3" s="186"/>
      <c r="G3" s="186"/>
      <c r="H3" s="187"/>
      <c r="I3" s="181"/>
      <c r="J3" s="186"/>
      <c r="K3" s="181"/>
      <c r="L3" s="180"/>
      <c r="M3" s="181"/>
      <c r="N3" s="181"/>
      <c r="O3" s="181"/>
      <c r="P3" s="180"/>
      <c r="Q3" s="180"/>
      <c r="R3" s="180"/>
      <c r="S3" s="180"/>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row>
    <row r="4" spans="1:110" s="173" customFormat="1" ht="45.75" customHeight="1" thickTop="1">
      <c r="A4" s="577"/>
      <c r="B4" s="577" t="s">
        <v>386</v>
      </c>
      <c r="C4" s="580" t="s">
        <v>387</v>
      </c>
      <c r="D4" s="581"/>
      <c r="E4" s="581"/>
      <c r="F4" s="581"/>
      <c r="G4" s="582"/>
      <c r="H4" s="521" t="s">
        <v>388</v>
      </c>
      <c r="I4" s="522"/>
      <c r="J4" s="522"/>
      <c r="K4" s="522"/>
      <c r="L4" s="522"/>
      <c r="M4" s="522"/>
      <c r="N4" s="522"/>
      <c r="O4" s="522"/>
      <c r="P4" s="522"/>
      <c r="Q4" s="522"/>
      <c r="R4" s="522"/>
      <c r="S4" s="589"/>
      <c r="T4" s="552" t="s">
        <v>389</v>
      </c>
      <c r="U4" s="518" t="s">
        <v>390</v>
      </c>
      <c r="V4" s="521" t="s">
        <v>391</v>
      </c>
      <c r="W4" s="522"/>
      <c r="X4" s="522"/>
      <c r="Y4" s="522"/>
      <c r="Z4" s="522"/>
      <c r="AA4" s="522"/>
      <c r="AB4" s="522"/>
      <c r="AC4" s="522"/>
      <c r="AD4" s="522"/>
      <c r="AE4" s="522"/>
      <c r="AF4" s="522"/>
      <c r="AG4" s="522"/>
      <c r="AH4" s="523"/>
      <c r="AI4" s="521" t="s">
        <v>392</v>
      </c>
      <c r="AJ4" s="522"/>
      <c r="AK4" s="523"/>
      <c r="AL4" s="521" t="s">
        <v>393</v>
      </c>
      <c r="AM4" s="522"/>
      <c r="AN4" s="522"/>
      <c r="AO4" s="522"/>
      <c r="AP4" s="522"/>
      <c r="AQ4" s="522"/>
      <c r="AR4" s="522"/>
      <c r="AS4" s="522"/>
      <c r="AT4" s="522"/>
      <c r="AU4" s="522"/>
      <c r="AV4" s="522"/>
      <c r="AW4" s="523"/>
      <c r="AX4" s="521" t="s">
        <v>394</v>
      </c>
      <c r="AY4" s="522"/>
      <c r="AZ4" s="522"/>
      <c r="BA4" s="522"/>
      <c r="BB4" s="522"/>
      <c r="BC4" s="522"/>
      <c r="BD4" s="523"/>
      <c r="BE4" s="521" t="s">
        <v>395</v>
      </c>
      <c r="BF4" s="522"/>
      <c r="BG4" s="522"/>
      <c r="BH4" s="523"/>
      <c r="BI4" s="534" t="s">
        <v>396</v>
      </c>
      <c r="BJ4" s="535"/>
      <c r="BK4" s="535"/>
      <c r="BL4" s="535"/>
      <c r="BM4" s="535"/>
      <c r="BN4" s="535"/>
      <c r="BO4" s="535"/>
      <c r="BP4" s="535"/>
      <c r="BQ4" s="535"/>
      <c r="BR4" s="535"/>
      <c r="BS4" s="535"/>
      <c r="BT4" s="535"/>
      <c r="BU4" s="535"/>
      <c r="BV4" s="535"/>
      <c r="BW4" s="535"/>
      <c r="BX4" s="535"/>
      <c r="BY4" s="535"/>
      <c r="BZ4" s="535"/>
      <c r="CA4" s="535"/>
      <c r="CB4" s="535"/>
      <c r="CC4" s="535"/>
      <c r="CD4" s="535"/>
      <c r="CE4" s="535"/>
      <c r="CF4" s="535"/>
      <c r="CG4" s="535"/>
      <c r="CH4" s="535"/>
      <c r="CI4" s="535"/>
      <c r="CJ4" s="535"/>
      <c r="CK4" s="535"/>
      <c r="CL4" s="535"/>
      <c r="CM4" s="535"/>
      <c r="CN4" s="535"/>
      <c r="CO4" s="535"/>
      <c r="CP4" s="535"/>
      <c r="CQ4" s="535"/>
      <c r="CR4" s="535"/>
      <c r="CS4" s="535"/>
      <c r="CT4" s="535"/>
      <c r="CU4" s="535"/>
      <c r="CV4" s="536"/>
      <c r="CW4" s="534" t="s">
        <v>397</v>
      </c>
      <c r="CX4" s="535"/>
      <c r="CY4" s="535"/>
      <c r="CZ4" s="535"/>
      <c r="DA4" s="535"/>
      <c r="DB4" s="535"/>
      <c r="DC4" s="535"/>
      <c r="DD4" s="535"/>
      <c r="DE4" s="536"/>
      <c r="DF4" s="537" t="s">
        <v>398</v>
      </c>
    </row>
    <row r="5" spans="1:110" s="173" customFormat="1" ht="45" customHeight="1">
      <c r="A5" s="578"/>
      <c r="B5" s="578"/>
      <c r="C5" s="583"/>
      <c r="D5" s="584"/>
      <c r="E5" s="584"/>
      <c r="F5" s="584"/>
      <c r="G5" s="585"/>
      <c r="H5" s="540" t="s">
        <v>10</v>
      </c>
      <c r="I5" s="477" t="s">
        <v>399</v>
      </c>
      <c r="J5" s="545" t="s">
        <v>400</v>
      </c>
      <c r="K5" s="548" t="s">
        <v>401</v>
      </c>
      <c r="L5" s="549" t="s">
        <v>402</v>
      </c>
      <c r="M5" s="548" t="s">
        <v>403</v>
      </c>
      <c r="N5" s="548" t="s">
        <v>404</v>
      </c>
      <c r="O5" s="548" t="s">
        <v>405</v>
      </c>
      <c r="P5" s="549" t="s">
        <v>406</v>
      </c>
      <c r="Q5" s="555" t="s">
        <v>407</v>
      </c>
      <c r="R5" s="556"/>
      <c r="S5" s="557"/>
      <c r="T5" s="553"/>
      <c r="U5" s="519"/>
      <c r="V5" s="511" t="s">
        <v>408</v>
      </c>
      <c r="W5" s="497"/>
      <c r="X5" s="498"/>
      <c r="Y5" s="499" t="s">
        <v>409</v>
      </c>
      <c r="Z5" s="497"/>
      <c r="AA5" s="498"/>
      <c r="AB5" s="497" t="s">
        <v>410</v>
      </c>
      <c r="AC5" s="497"/>
      <c r="AD5" s="497"/>
      <c r="AE5" s="529"/>
      <c r="AF5" s="529"/>
      <c r="AG5" s="530"/>
      <c r="AH5" s="531" t="s">
        <v>411</v>
      </c>
      <c r="AI5" s="562" t="s">
        <v>412</v>
      </c>
      <c r="AJ5" s="565" t="s">
        <v>413</v>
      </c>
      <c r="AK5" s="568" t="s">
        <v>414</v>
      </c>
      <c r="AL5" s="571" t="s">
        <v>415</v>
      </c>
      <c r="AM5" s="572"/>
      <c r="AN5" s="572"/>
      <c r="AO5" s="572"/>
      <c r="AP5" s="572"/>
      <c r="AQ5" s="572"/>
      <c r="AR5" s="572"/>
      <c r="AS5" s="572"/>
      <c r="AT5" s="572"/>
      <c r="AU5" s="572"/>
      <c r="AV5" s="572"/>
      <c r="AW5" s="573"/>
      <c r="AX5" s="511" t="s">
        <v>416</v>
      </c>
      <c r="AY5" s="497"/>
      <c r="AZ5" s="497"/>
      <c r="BA5" s="497"/>
      <c r="BB5" s="497"/>
      <c r="BC5" s="497"/>
      <c r="BD5" s="500"/>
      <c r="BE5" s="511" t="s">
        <v>417</v>
      </c>
      <c r="BF5" s="497"/>
      <c r="BG5" s="497"/>
      <c r="BH5" s="500"/>
      <c r="BI5" s="524" t="s">
        <v>418</v>
      </c>
      <c r="BJ5" s="525"/>
      <c r="BK5" s="525"/>
      <c r="BL5" s="525"/>
      <c r="BM5" s="525"/>
      <c r="BN5" s="525"/>
      <c r="BO5" s="525"/>
      <c r="BP5" s="525"/>
      <c r="BQ5" s="525"/>
      <c r="BR5" s="525"/>
      <c r="BS5" s="498" t="s">
        <v>419</v>
      </c>
      <c r="BT5" s="525"/>
      <c r="BU5" s="525"/>
      <c r="BV5" s="525"/>
      <c r="BW5" s="525"/>
      <c r="BX5" s="525"/>
      <c r="BY5" s="525"/>
      <c r="BZ5" s="525"/>
      <c r="CA5" s="525"/>
      <c r="CB5" s="499"/>
      <c r="CC5" s="468" t="s">
        <v>420</v>
      </c>
      <c r="CD5" s="525"/>
      <c r="CE5" s="525"/>
      <c r="CF5" s="525"/>
      <c r="CG5" s="525"/>
      <c r="CH5" s="525"/>
      <c r="CI5" s="525"/>
      <c r="CJ5" s="525"/>
      <c r="CK5" s="525"/>
      <c r="CL5" s="525"/>
      <c r="CM5" s="468" t="s">
        <v>421</v>
      </c>
      <c r="CN5" s="525"/>
      <c r="CO5" s="525"/>
      <c r="CP5" s="525"/>
      <c r="CQ5" s="525"/>
      <c r="CR5" s="525"/>
      <c r="CS5" s="525"/>
      <c r="CT5" s="525"/>
      <c r="CU5" s="525"/>
      <c r="CV5" s="539"/>
      <c r="CW5" s="524" t="s">
        <v>422</v>
      </c>
      <c r="CX5" s="525"/>
      <c r="CY5" s="525" t="s">
        <v>423</v>
      </c>
      <c r="CZ5" s="525"/>
      <c r="DA5" s="525" t="s">
        <v>424</v>
      </c>
      <c r="DB5" s="499"/>
      <c r="DC5" s="477" t="s">
        <v>425</v>
      </c>
      <c r="DD5" s="477" t="s">
        <v>426</v>
      </c>
      <c r="DE5" s="470" t="s">
        <v>427</v>
      </c>
      <c r="DF5" s="538"/>
    </row>
    <row r="6" spans="1:110" s="173" customFormat="1" ht="63" customHeight="1">
      <c r="A6" s="578"/>
      <c r="B6" s="578"/>
      <c r="C6" s="583"/>
      <c r="D6" s="584"/>
      <c r="E6" s="584"/>
      <c r="F6" s="584"/>
      <c r="G6" s="585"/>
      <c r="H6" s="541"/>
      <c r="I6" s="543"/>
      <c r="J6" s="546"/>
      <c r="K6" s="543"/>
      <c r="L6" s="550"/>
      <c r="M6" s="543"/>
      <c r="N6" s="543"/>
      <c r="O6" s="543"/>
      <c r="P6" s="550"/>
      <c r="Q6" s="548" t="s">
        <v>428</v>
      </c>
      <c r="R6" s="549" t="s">
        <v>429</v>
      </c>
      <c r="S6" s="483" t="s">
        <v>430</v>
      </c>
      <c r="T6" s="553"/>
      <c r="U6" s="519"/>
      <c r="V6" s="501" t="s">
        <v>431</v>
      </c>
      <c r="W6" s="477" t="s">
        <v>432</v>
      </c>
      <c r="X6" s="477" t="s">
        <v>433</v>
      </c>
      <c r="Y6" s="477" t="s">
        <v>431</v>
      </c>
      <c r="Z6" s="477" t="s">
        <v>432</v>
      </c>
      <c r="AA6" s="477" t="s">
        <v>433</v>
      </c>
      <c r="AB6" s="497" t="s">
        <v>434</v>
      </c>
      <c r="AC6" s="497"/>
      <c r="AD6" s="498"/>
      <c r="AE6" s="499" t="s">
        <v>435</v>
      </c>
      <c r="AF6" s="497"/>
      <c r="AG6" s="500"/>
      <c r="AH6" s="532"/>
      <c r="AI6" s="563"/>
      <c r="AJ6" s="566"/>
      <c r="AK6" s="569"/>
      <c r="AL6" s="515" t="s">
        <v>436</v>
      </c>
      <c r="AM6" s="488"/>
      <c r="AN6" s="488"/>
      <c r="AO6" s="488"/>
      <c r="AP6" s="488" t="s">
        <v>437</v>
      </c>
      <c r="AQ6" s="488"/>
      <c r="AR6" s="488"/>
      <c r="AS6" s="488"/>
      <c r="AT6" s="488" t="s">
        <v>438</v>
      </c>
      <c r="AU6" s="488"/>
      <c r="AV6" s="488"/>
      <c r="AW6" s="489"/>
      <c r="AX6" s="490" t="s">
        <v>439</v>
      </c>
      <c r="AY6" s="491"/>
      <c r="AZ6" s="492"/>
      <c r="BA6" s="468" t="s">
        <v>440</v>
      </c>
      <c r="BB6" s="493"/>
      <c r="BC6" s="494"/>
      <c r="BD6" s="506" t="s">
        <v>441</v>
      </c>
      <c r="BE6" s="501" t="s">
        <v>442</v>
      </c>
      <c r="BF6" s="477" t="s">
        <v>443</v>
      </c>
      <c r="BG6" s="477" t="s">
        <v>444</v>
      </c>
      <c r="BH6" s="470" t="s">
        <v>445</v>
      </c>
      <c r="BI6" s="479" t="s">
        <v>446</v>
      </c>
      <c r="BJ6" s="468"/>
      <c r="BK6" s="468"/>
      <c r="BL6" s="468"/>
      <c r="BM6" s="468"/>
      <c r="BN6" s="468"/>
      <c r="BO6" s="468"/>
      <c r="BP6" s="474" t="s">
        <v>447</v>
      </c>
      <c r="BQ6" s="474"/>
      <c r="BR6" s="474"/>
      <c r="BS6" s="528" t="s">
        <v>446</v>
      </c>
      <c r="BT6" s="468"/>
      <c r="BU6" s="468"/>
      <c r="BV6" s="468"/>
      <c r="BW6" s="468"/>
      <c r="BX6" s="468"/>
      <c r="BY6" s="468"/>
      <c r="BZ6" s="474" t="s">
        <v>447</v>
      </c>
      <c r="CA6" s="474"/>
      <c r="CB6" s="504"/>
      <c r="CC6" s="468" t="s">
        <v>446</v>
      </c>
      <c r="CD6" s="468"/>
      <c r="CE6" s="468"/>
      <c r="CF6" s="468"/>
      <c r="CG6" s="468"/>
      <c r="CH6" s="468"/>
      <c r="CI6" s="468"/>
      <c r="CJ6" s="474" t="s">
        <v>447</v>
      </c>
      <c r="CK6" s="474"/>
      <c r="CL6" s="474"/>
      <c r="CM6" s="468" t="s">
        <v>446</v>
      </c>
      <c r="CN6" s="468"/>
      <c r="CO6" s="468"/>
      <c r="CP6" s="468"/>
      <c r="CQ6" s="468"/>
      <c r="CR6" s="468"/>
      <c r="CS6" s="468"/>
      <c r="CT6" s="505" t="s">
        <v>447</v>
      </c>
      <c r="CU6" s="505"/>
      <c r="CV6" s="506"/>
      <c r="CW6" s="524"/>
      <c r="CX6" s="525"/>
      <c r="CY6" s="525"/>
      <c r="CZ6" s="525"/>
      <c r="DA6" s="525"/>
      <c r="DB6" s="499"/>
      <c r="DC6" s="507"/>
      <c r="DD6" s="507"/>
      <c r="DE6" s="471"/>
      <c r="DF6" s="466" t="s">
        <v>448</v>
      </c>
    </row>
    <row r="7" spans="1:110" s="173" customFormat="1" ht="63" customHeight="1">
      <c r="A7" s="578"/>
      <c r="B7" s="578"/>
      <c r="C7" s="583"/>
      <c r="D7" s="584"/>
      <c r="E7" s="584"/>
      <c r="F7" s="584"/>
      <c r="G7" s="585"/>
      <c r="H7" s="541"/>
      <c r="I7" s="543"/>
      <c r="J7" s="546"/>
      <c r="K7" s="543"/>
      <c r="L7" s="550"/>
      <c r="M7" s="543"/>
      <c r="N7" s="543"/>
      <c r="O7" s="543"/>
      <c r="P7" s="550"/>
      <c r="Q7" s="558"/>
      <c r="R7" s="560"/>
      <c r="S7" s="484"/>
      <c r="T7" s="553"/>
      <c r="U7" s="519"/>
      <c r="V7" s="502"/>
      <c r="W7" s="507"/>
      <c r="X7" s="507"/>
      <c r="Y7" s="507"/>
      <c r="Z7" s="507"/>
      <c r="AA7" s="507"/>
      <c r="AB7" s="486" t="s">
        <v>449</v>
      </c>
      <c r="AC7" s="477" t="s">
        <v>450</v>
      </c>
      <c r="AD7" s="477" t="s">
        <v>433</v>
      </c>
      <c r="AE7" s="477" t="s">
        <v>449</v>
      </c>
      <c r="AF7" s="477" t="s">
        <v>450</v>
      </c>
      <c r="AG7" s="470" t="s">
        <v>433</v>
      </c>
      <c r="AH7" s="532"/>
      <c r="AI7" s="563"/>
      <c r="AJ7" s="566"/>
      <c r="AK7" s="569"/>
      <c r="AL7" s="495" t="s">
        <v>451</v>
      </c>
      <c r="AM7" s="475" t="s">
        <v>452</v>
      </c>
      <c r="AN7" s="475" t="s">
        <v>453</v>
      </c>
      <c r="AO7" s="475" t="s">
        <v>454</v>
      </c>
      <c r="AP7" s="475" t="s">
        <v>451</v>
      </c>
      <c r="AQ7" s="475" t="s">
        <v>452</v>
      </c>
      <c r="AR7" s="475" t="s">
        <v>453</v>
      </c>
      <c r="AS7" s="475" t="s">
        <v>455</v>
      </c>
      <c r="AT7" s="475" t="s">
        <v>451</v>
      </c>
      <c r="AU7" s="475" t="s">
        <v>452</v>
      </c>
      <c r="AV7" s="475" t="s">
        <v>453</v>
      </c>
      <c r="AW7" s="509" t="s">
        <v>455</v>
      </c>
      <c r="AX7" s="501" t="s">
        <v>442</v>
      </c>
      <c r="AY7" s="477" t="s">
        <v>456</v>
      </c>
      <c r="AZ7" s="477" t="s">
        <v>444</v>
      </c>
      <c r="BA7" s="477" t="s">
        <v>442</v>
      </c>
      <c r="BB7" s="477" t="s">
        <v>456</v>
      </c>
      <c r="BC7" s="516" t="s">
        <v>444</v>
      </c>
      <c r="BD7" s="506"/>
      <c r="BE7" s="502"/>
      <c r="BF7" s="507"/>
      <c r="BG7" s="507"/>
      <c r="BH7" s="471"/>
      <c r="BI7" s="479" t="s">
        <v>457</v>
      </c>
      <c r="BJ7" s="468"/>
      <c r="BK7" s="468"/>
      <c r="BL7" s="468" t="s">
        <v>458</v>
      </c>
      <c r="BM7" s="468"/>
      <c r="BN7" s="468"/>
      <c r="BO7" s="468"/>
      <c r="BP7" s="468" t="s">
        <v>457</v>
      </c>
      <c r="BQ7" s="468"/>
      <c r="BR7" s="468"/>
      <c r="BS7" s="528" t="s">
        <v>457</v>
      </c>
      <c r="BT7" s="468"/>
      <c r="BU7" s="468"/>
      <c r="BV7" s="468" t="s">
        <v>458</v>
      </c>
      <c r="BW7" s="468"/>
      <c r="BX7" s="468"/>
      <c r="BY7" s="468"/>
      <c r="BZ7" s="468" t="s">
        <v>457</v>
      </c>
      <c r="CA7" s="468"/>
      <c r="CB7" s="469"/>
      <c r="CC7" s="468" t="s">
        <v>457</v>
      </c>
      <c r="CD7" s="468"/>
      <c r="CE7" s="468"/>
      <c r="CF7" s="468" t="s">
        <v>458</v>
      </c>
      <c r="CG7" s="468"/>
      <c r="CH7" s="468"/>
      <c r="CI7" s="468"/>
      <c r="CJ7" s="468" t="s">
        <v>457</v>
      </c>
      <c r="CK7" s="468"/>
      <c r="CL7" s="468"/>
      <c r="CM7" s="468" t="s">
        <v>457</v>
      </c>
      <c r="CN7" s="468"/>
      <c r="CO7" s="468"/>
      <c r="CP7" s="468" t="s">
        <v>458</v>
      </c>
      <c r="CQ7" s="468"/>
      <c r="CR7" s="468"/>
      <c r="CS7" s="468"/>
      <c r="CT7" s="468" t="s">
        <v>457</v>
      </c>
      <c r="CU7" s="468"/>
      <c r="CV7" s="527"/>
      <c r="CW7" s="479" t="s">
        <v>459</v>
      </c>
      <c r="CX7" s="468" t="s">
        <v>460</v>
      </c>
      <c r="CY7" s="468" t="s">
        <v>459</v>
      </c>
      <c r="CZ7" s="468" t="s">
        <v>460</v>
      </c>
      <c r="DA7" s="468" t="s">
        <v>459</v>
      </c>
      <c r="DB7" s="468" t="s">
        <v>460</v>
      </c>
      <c r="DC7" s="507"/>
      <c r="DD7" s="507"/>
      <c r="DE7" s="471"/>
      <c r="DF7" s="466"/>
    </row>
    <row r="8" spans="1:110" s="173" customFormat="1" ht="63" customHeight="1" thickBot="1">
      <c r="A8" s="579"/>
      <c r="B8" s="579"/>
      <c r="C8" s="586"/>
      <c r="D8" s="587"/>
      <c r="E8" s="587"/>
      <c r="F8" s="587"/>
      <c r="G8" s="588"/>
      <c r="H8" s="542"/>
      <c r="I8" s="544"/>
      <c r="J8" s="547"/>
      <c r="K8" s="544"/>
      <c r="L8" s="551"/>
      <c r="M8" s="544"/>
      <c r="N8" s="544"/>
      <c r="O8" s="544"/>
      <c r="P8" s="551"/>
      <c r="Q8" s="559"/>
      <c r="R8" s="561"/>
      <c r="S8" s="485"/>
      <c r="T8" s="554"/>
      <c r="U8" s="520"/>
      <c r="V8" s="503"/>
      <c r="W8" s="508"/>
      <c r="X8" s="508"/>
      <c r="Y8" s="508"/>
      <c r="Z8" s="508"/>
      <c r="AA8" s="508"/>
      <c r="AB8" s="487"/>
      <c r="AC8" s="478"/>
      <c r="AD8" s="478"/>
      <c r="AE8" s="478"/>
      <c r="AF8" s="478"/>
      <c r="AG8" s="513"/>
      <c r="AH8" s="533"/>
      <c r="AI8" s="564"/>
      <c r="AJ8" s="567"/>
      <c r="AK8" s="570"/>
      <c r="AL8" s="496"/>
      <c r="AM8" s="476"/>
      <c r="AN8" s="476"/>
      <c r="AO8" s="476"/>
      <c r="AP8" s="476"/>
      <c r="AQ8" s="476"/>
      <c r="AR8" s="476"/>
      <c r="AS8" s="476"/>
      <c r="AT8" s="476"/>
      <c r="AU8" s="476"/>
      <c r="AV8" s="476"/>
      <c r="AW8" s="510"/>
      <c r="AX8" s="514"/>
      <c r="AY8" s="478"/>
      <c r="AZ8" s="478"/>
      <c r="BA8" s="478"/>
      <c r="BB8" s="478"/>
      <c r="BC8" s="517"/>
      <c r="BD8" s="512"/>
      <c r="BE8" s="503"/>
      <c r="BF8" s="508"/>
      <c r="BG8" s="508"/>
      <c r="BH8" s="472"/>
      <c r="BI8" s="174" t="s">
        <v>461</v>
      </c>
      <c r="BJ8" s="175" t="s">
        <v>462</v>
      </c>
      <c r="BK8" s="175" t="s">
        <v>463</v>
      </c>
      <c r="BL8" s="175" t="s">
        <v>464</v>
      </c>
      <c r="BM8" s="175" t="s">
        <v>465</v>
      </c>
      <c r="BN8" s="175" t="s">
        <v>466</v>
      </c>
      <c r="BO8" s="175" t="s">
        <v>467</v>
      </c>
      <c r="BP8" s="175" t="s">
        <v>464</v>
      </c>
      <c r="BQ8" s="175" t="s">
        <v>465</v>
      </c>
      <c r="BR8" s="175" t="s">
        <v>466</v>
      </c>
      <c r="BS8" s="176" t="s">
        <v>461</v>
      </c>
      <c r="BT8" s="175" t="s">
        <v>462</v>
      </c>
      <c r="BU8" s="175" t="s">
        <v>463</v>
      </c>
      <c r="BV8" s="175" t="s">
        <v>464</v>
      </c>
      <c r="BW8" s="175" t="s">
        <v>465</v>
      </c>
      <c r="BX8" s="175" t="s">
        <v>466</v>
      </c>
      <c r="BY8" s="175" t="s">
        <v>467</v>
      </c>
      <c r="BZ8" s="175" t="s">
        <v>464</v>
      </c>
      <c r="CA8" s="175" t="s">
        <v>465</v>
      </c>
      <c r="CB8" s="177" t="s">
        <v>466</v>
      </c>
      <c r="CC8" s="175" t="s">
        <v>468</v>
      </c>
      <c r="CD8" s="175" t="s">
        <v>469</v>
      </c>
      <c r="CE8" s="175" t="s">
        <v>470</v>
      </c>
      <c r="CF8" s="175" t="s">
        <v>464</v>
      </c>
      <c r="CG8" s="175" t="s">
        <v>465</v>
      </c>
      <c r="CH8" s="175" t="s">
        <v>466</v>
      </c>
      <c r="CI8" s="175" t="s">
        <v>471</v>
      </c>
      <c r="CJ8" s="175" t="s">
        <v>464</v>
      </c>
      <c r="CK8" s="175" t="s">
        <v>465</v>
      </c>
      <c r="CL8" s="175" t="s">
        <v>466</v>
      </c>
      <c r="CM8" s="175" t="s">
        <v>468</v>
      </c>
      <c r="CN8" s="175" t="s">
        <v>469</v>
      </c>
      <c r="CO8" s="175" t="s">
        <v>470</v>
      </c>
      <c r="CP8" s="175" t="s">
        <v>464</v>
      </c>
      <c r="CQ8" s="175" t="s">
        <v>465</v>
      </c>
      <c r="CR8" s="178" t="s">
        <v>466</v>
      </c>
      <c r="CS8" s="175" t="s">
        <v>471</v>
      </c>
      <c r="CT8" s="175" t="s">
        <v>464</v>
      </c>
      <c r="CU8" s="175" t="s">
        <v>465</v>
      </c>
      <c r="CV8" s="179" t="s">
        <v>466</v>
      </c>
      <c r="CW8" s="526"/>
      <c r="CX8" s="473"/>
      <c r="CY8" s="473"/>
      <c r="CZ8" s="473"/>
      <c r="DA8" s="473"/>
      <c r="DB8" s="473"/>
      <c r="DC8" s="508"/>
      <c r="DD8" s="508"/>
      <c r="DE8" s="472"/>
      <c r="DF8" s="467"/>
    </row>
    <row r="9" spans="1:110" s="172" customFormat="1" ht="199.5" customHeight="1" thickTop="1">
      <c r="A9" s="144"/>
      <c r="B9" s="158">
        <f>'1-1（表紙）'!I14&amp;'1-1（表紙）'!J14</f>
      </c>
      <c r="C9" s="480">
        <f>'1-1（表紙）'!J5</f>
      </c>
      <c r="D9" s="481"/>
      <c r="E9" s="481"/>
      <c r="F9" s="481"/>
      <c r="G9" s="482"/>
      <c r="H9" s="145" t="str">
        <f>'1-2（登録申請書）'!H6</f>
        <v>表紙に事業体名を入力してください。</v>
      </c>
      <c r="I9" s="146" t="str">
        <f>'1-2（登録申請書）'!H7</f>
        <v>表紙に役職及び代表者名を入力してください。</v>
      </c>
      <c r="J9" s="188">
        <f>'1-2（登録申請書）'!L9</f>
        <v>0</v>
      </c>
      <c r="K9" s="147">
        <f>'1-2（登録申請書）'!AA9</f>
      </c>
      <c r="L9" s="148">
        <f>'1-2（登録申請書）'!H10</f>
        <v>0</v>
      </c>
      <c r="M9" s="146">
        <f>'1-2（登録申請書）'!AF8</f>
        <v>0</v>
      </c>
      <c r="N9" s="188">
        <f>'1-2（登録申請書）'!H11</f>
        <v>0</v>
      </c>
      <c r="O9" s="188">
        <f>'1-2（登録申請書）'!AA11</f>
        <v>0</v>
      </c>
      <c r="P9" s="189">
        <f>'1-2（登録申請書）'!H12</f>
        <v>0</v>
      </c>
      <c r="Q9" s="192">
        <f>'1-2（登録申請書）'!L14</f>
        <v>0</v>
      </c>
      <c r="R9" s="190">
        <f>'1-2（登録申請書）'!AA14</f>
        <v>0</v>
      </c>
      <c r="S9" s="159">
        <f>'1-2（登録申請書）'!S15</f>
        <v>0</v>
      </c>
      <c r="T9" s="149">
        <f>'1-2（登録申請書）'!H8</f>
        <v>0</v>
      </c>
      <c r="U9" s="191">
        <f>'1-2（登録申請書）'!V13</f>
        <v>0</v>
      </c>
      <c r="V9" s="160">
        <f>'1-2（登録申請書）'!K21</f>
        <v>0</v>
      </c>
      <c r="W9" s="160">
        <f>'1-2（登録申請書）'!O21</f>
        <v>0</v>
      </c>
      <c r="X9" s="160">
        <f>'1-2（登録申請書）'!R21</f>
        <v>0</v>
      </c>
      <c r="Y9" s="146">
        <f>'1-2（登録申請書）'!K24</f>
        <v>0</v>
      </c>
      <c r="Z9" s="160">
        <f>'1-2（登録申請書）'!O24</f>
        <v>0</v>
      </c>
      <c r="AA9" s="160">
        <f>'1-2（登録申請書）'!R24</f>
        <v>0</v>
      </c>
      <c r="AB9" s="160">
        <f>'1-2（登録申請書）'!K27</f>
        <v>0</v>
      </c>
      <c r="AC9" s="160">
        <f>'1-2（登録申請書）'!O27</f>
        <v>0</v>
      </c>
      <c r="AD9" s="160">
        <f>'1-2（登録申請書）'!R27</f>
        <v>0</v>
      </c>
      <c r="AE9" s="160">
        <f>'1-2（登録申請書）'!K30</f>
        <v>0</v>
      </c>
      <c r="AF9" s="160">
        <f>'1-2（登録申請書）'!O30</f>
        <v>0</v>
      </c>
      <c r="AG9" s="161">
        <f>'1-2（登録申請書）'!R30</f>
        <v>0</v>
      </c>
      <c r="AH9" s="162">
        <f>'1-2（登録申請書）'!K33</f>
        <v>0</v>
      </c>
      <c r="AI9" s="150" t="str">
        <f>IF('1-2（登録申請書）'!AM19="○","○","×")</f>
        <v>×</v>
      </c>
      <c r="AJ9" s="151" t="str">
        <f>IF('1-2（登録申請書）'!AM24="○","○","×")</f>
        <v>×</v>
      </c>
      <c r="AK9" s="152" t="str">
        <f>IF('1-2（登録申請書）'!AM30="○","○","×")</f>
        <v>×</v>
      </c>
      <c r="AL9" s="163">
        <f>'1-2（登録申請書）'!H40</f>
        <v>0</v>
      </c>
      <c r="AM9" s="164">
        <f>'1-2（登録申請書）'!L40</f>
        <v>0</v>
      </c>
      <c r="AN9" s="164">
        <f>'1-2（登録申請書）'!Q40</f>
        <v>0</v>
      </c>
      <c r="AO9" s="164">
        <f>SUM(AL9:AN9)</f>
        <v>0</v>
      </c>
      <c r="AP9" s="164">
        <f>'1-2（登録申請書）'!H42</f>
        <v>0</v>
      </c>
      <c r="AQ9" s="164">
        <f>'1-2（登録申請書）'!L42</f>
        <v>0</v>
      </c>
      <c r="AR9" s="164">
        <f>'1-2（登録申請書）'!Q42</f>
        <v>0</v>
      </c>
      <c r="AS9" s="164">
        <f>SUM(AP9:AR9)</f>
        <v>0</v>
      </c>
      <c r="AT9" s="164">
        <f>'1-2（登録申請書）'!H44</f>
        <v>0</v>
      </c>
      <c r="AU9" s="164">
        <f>'1-2（登録申請書）'!L44</f>
        <v>0</v>
      </c>
      <c r="AV9" s="164">
        <f>'1-2（登録申請書）'!Q44</f>
        <v>0</v>
      </c>
      <c r="AW9" s="164">
        <f>SUM(AT9:AV9)</f>
        <v>0</v>
      </c>
      <c r="AX9" s="145">
        <f>'1-2（登録申請書）'!AF40</f>
        <v>0</v>
      </c>
      <c r="AY9" s="146">
        <f>'1-2（登録申請書）'!AJ40</f>
        <v>0</v>
      </c>
      <c r="AZ9" s="146">
        <f>'1-2（登録申請書）'!AN40</f>
        <v>0</v>
      </c>
      <c r="BA9" s="153">
        <f>'1-2（登録申請書）'!AF43</f>
        <v>0</v>
      </c>
      <c r="BB9" s="153">
        <f>'1-2（登録申請書）'!AJ43</f>
        <v>0</v>
      </c>
      <c r="BC9" s="165">
        <f>'1-2（登録申請書）'!AN43</f>
        <v>0</v>
      </c>
      <c r="BD9" s="161">
        <f>'1-2（登録申請書）'!AF46</f>
        <v>0</v>
      </c>
      <c r="BE9" s="166">
        <f>'1-2（登録申請書）'!L51</f>
        <v>0</v>
      </c>
      <c r="BF9" s="166">
        <f>'1-2（登録申請書）'!T51</f>
        <v>0</v>
      </c>
      <c r="BG9" s="166">
        <f>'1-2（登録申請書）'!AB51</f>
        <v>0</v>
      </c>
      <c r="BH9" s="167">
        <f>'1-2（登録申請書）'!AJ51</f>
        <v>0</v>
      </c>
      <c r="BI9" s="168">
        <f>'1-2（登録申請書）'!H58</f>
        <v>0</v>
      </c>
      <c r="BJ9" s="169">
        <f>'1-2（登録申請書）'!L58</f>
        <v>0</v>
      </c>
      <c r="BK9" s="169">
        <f>'1-2（登録申請書）'!P58</f>
      </c>
      <c r="BL9" s="169">
        <f>'1-2（登録申請書）'!S58</f>
        <v>0</v>
      </c>
      <c r="BM9" s="169">
        <f>'1-2（登録申請書）'!W58</f>
        <v>0</v>
      </c>
      <c r="BN9" s="169">
        <f>'1-2（登録申請書）'!AA58</f>
      </c>
      <c r="BO9" s="164">
        <f>'1-2（登録申請書）'!AD58</f>
        <v>0</v>
      </c>
      <c r="BP9" s="169">
        <f>'1-2（登録申請書）'!AG58</f>
        <v>0</v>
      </c>
      <c r="BQ9" s="169">
        <f>'1-2（登録申請書）'!AK58</f>
        <v>0</v>
      </c>
      <c r="BR9" s="169">
        <f>'1-2（登録申請書）'!AO58</f>
      </c>
      <c r="BS9" s="169">
        <f>'1-2（登録申請書）'!H60</f>
        <v>0</v>
      </c>
      <c r="BT9" s="169">
        <f>'1-2（登録申請書）'!L60</f>
        <v>0</v>
      </c>
      <c r="BU9" s="169">
        <f>'1-2（登録申請書）'!P60</f>
      </c>
      <c r="BV9" s="169">
        <f>'1-2（登録申請書）'!S60</f>
        <v>0</v>
      </c>
      <c r="BW9" s="169">
        <f>'1-2（登録申請書）'!W60</f>
        <v>0</v>
      </c>
      <c r="BX9" s="169">
        <f>'1-2（登録申請書）'!AA60</f>
      </c>
      <c r="BY9" s="164">
        <f>'1-2（登録申請書）'!AD60</f>
        <v>0</v>
      </c>
      <c r="BZ9" s="169">
        <f>'1-2（登録申請書）'!AG60</f>
        <v>0</v>
      </c>
      <c r="CA9" s="169">
        <f>'1-2（登録申請書）'!AK60</f>
        <v>0</v>
      </c>
      <c r="CB9" s="169">
        <f>'1-2（登録申請書）'!AO60</f>
      </c>
      <c r="CC9" s="169">
        <f>'1-2（登録申請書）'!H63</f>
        <v>0</v>
      </c>
      <c r="CD9" s="169">
        <f>'1-2（登録申請書）'!L63</f>
        <v>0</v>
      </c>
      <c r="CE9" s="169">
        <f>'1-2（登録申請書）'!P63</f>
      </c>
      <c r="CF9" s="169">
        <f>'1-2（登録申請書）'!S63</f>
        <v>0</v>
      </c>
      <c r="CG9" s="169">
        <f>'1-2（登録申請書）'!W63</f>
        <v>0</v>
      </c>
      <c r="CH9" s="169">
        <f>'1-2（登録申請書）'!AA63</f>
      </c>
      <c r="CI9" s="164">
        <f>'1-2（登録申請書）'!AD63</f>
        <v>0</v>
      </c>
      <c r="CJ9" s="169">
        <f>'1-2（登録申請書）'!AG63</f>
        <v>0</v>
      </c>
      <c r="CK9" s="169">
        <f>'1-2（登録申請書）'!AK63</f>
        <v>0</v>
      </c>
      <c r="CL9" s="169">
        <f>'1-2（登録申請書）'!AK63</f>
        <v>0</v>
      </c>
      <c r="CM9" s="169">
        <f>'1-2（登録申請書）'!H65</f>
        <v>0</v>
      </c>
      <c r="CN9" s="169">
        <f>'1-2（登録申請書）'!L65</f>
        <v>0</v>
      </c>
      <c r="CO9" s="169">
        <f>'1-2（登録申請書）'!P65</f>
      </c>
      <c r="CP9" s="164">
        <f>'1-2（登録申請書）'!S65</f>
        <v>0</v>
      </c>
      <c r="CQ9" s="164">
        <f>'1-2（登録申請書）'!W65</f>
        <v>0</v>
      </c>
      <c r="CR9" s="169">
        <f>'1-2（登録申請書）'!AA65</f>
      </c>
      <c r="CS9" s="164">
        <f>'1-2（登録申請書）'!AD65</f>
        <v>0</v>
      </c>
      <c r="CT9" s="164">
        <f>'1-2（登録申請書）'!AG65</f>
        <v>0</v>
      </c>
      <c r="CU9" s="164">
        <f>'1-2（登録申請書）'!AK65</f>
        <v>0</v>
      </c>
      <c r="CV9" s="170">
        <f>'1-2（登録申請書）'!AO65</f>
      </c>
      <c r="CW9" s="163">
        <f>'1-2（登録申請書）'!H70</f>
        <v>0</v>
      </c>
      <c r="CX9" s="164">
        <f>'1-2（登録申請書）'!L70</f>
        <v>0</v>
      </c>
      <c r="CY9" s="164">
        <f>'1-2（登録申請書）'!P70</f>
        <v>0</v>
      </c>
      <c r="CZ9" s="164">
        <f>'1-2（登録申請書）'!T70</f>
        <v>0</v>
      </c>
      <c r="DA9" s="164">
        <f>'1-2（登録申請書）'!X70</f>
        <v>0</v>
      </c>
      <c r="DB9" s="164">
        <f>'1-2（登録申請書）'!AB70</f>
        <v>0</v>
      </c>
      <c r="DC9" s="164">
        <f>'1-2（登録申請書）'!AF70</f>
        <v>0</v>
      </c>
      <c r="DD9" s="164">
        <f>'1-2（登録申請書）'!AJ70</f>
        <v>0</v>
      </c>
      <c r="DE9" s="171">
        <f>'1-2（登録申請書）'!AN70</f>
        <v>0</v>
      </c>
      <c r="DF9" s="193">
        <f>'1-1（表紙）'!J4</f>
        <v>0</v>
      </c>
    </row>
    <row r="10" spans="1:110" s="140" customFormat="1" ht="26.25" customHeight="1">
      <c r="A10" s="136">
        <f aca="true" t="shared" si="0" ref="A10:A31">IF(B10&lt;&gt;"",ROW()-8,"")</f>
      </c>
      <c r="C10" s="154"/>
      <c r="D10" s="141"/>
      <c r="E10" s="141"/>
      <c r="F10" s="141"/>
      <c r="G10" s="141"/>
      <c r="H10" s="142"/>
      <c r="I10" s="135"/>
      <c r="J10" s="139"/>
      <c r="K10" s="155"/>
      <c r="L10" s="134"/>
      <c r="M10" s="135"/>
      <c r="N10" s="136"/>
      <c r="O10" s="137"/>
      <c r="P10" s="138"/>
      <c r="Q10" s="156"/>
      <c r="R10" s="156"/>
      <c r="S10" s="156"/>
      <c r="V10" s="137"/>
      <c r="W10" s="137"/>
      <c r="X10" s="137"/>
      <c r="Y10" s="137"/>
      <c r="Z10" s="137"/>
      <c r="AA10" s="137"/>
      <c r="AB10" s="137"/>
      <c r="AC10" s="137"/>
      <c r="AD10" s="137"/>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36"/>
      <c r="CQ10" s="136"/>
      <c r="CR10" s="136"/>
      <c r="CS10" s="136"/>
      <c r="CT10" s="136"/>
      <c r="CU10" s="136"/>
      <c r="CV10" s="136"/>
      <c r="CW10" s="136"/>
      <c r="CX10" s="136"/>
      <c r="CY10" s="136"/>
      <c r="CZ10" s="136"/>
      <c r="DA10" s="136"/>
      <c r="DB10" s="136"/>
      <c r="DC10" s="136"/>
      <c r="DD10" s="136"/>
      <c r="DE10" s="136"/>
      <c r="DF10" s="136"/>
    </row>
    <row r="11" spans="1:110" s="140" customFormat="1" ht="26.25" customHeight="1">
      <c r="A11" s="136">
        <f t="shared" si="0"/>
      </c>
      <c r="C11" s="154"/>
      <c r="D11" s="141"/>
      <c r="E11" s="141"/>
      <c r="F11" s="141"/>
      <c r="G11" s="141"/>
      <c r="H11" s="142"/>
      <c r="I11" s="135"/>
      <c r="J11" s="139"/>
      <c r="K11" s="155"/>
      <c r="L11" s="134"/>
      <c r="M11" s="135"/>
      <c r="N11" s="136"/>
      <c r="O11" s="137"/>
      <c r="P11" s="138"/>
      <c r="Q11" s="156"/>
      <c r="R11" s="156"/>
      <c r="S11" s="156"/>
      <c r="V11" s="137"/>
      <c r="W11" s="137"/>
      <c r="X11" s="137"/>
      <c r="Y11" s="137"/>
      <c r="Z11" s="137"/>
      <c r="AA11" s="137"/>
      <c r="AB11" s="137"/>
      <c r="AC11" s="137"/>
      <c r="AD11" s="137"/>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36"/>
      <c r="CQ11" s="136"/>
      <c r="CR11" s="136"/>
      <c r="CS11" s="136"/>
      <c r="CT11" s="136"/>
      <c r="CU11" s="136"/>
      <c r="CV11" s="136"/>
      <c r="CW11" s="136"/>
      <c r="CX11" s="136"/>
      <c r="CY11" s="136"/>
      <c r="CZ11" s="136"/>
      <c r="DA11" s="136"/>
      <c r="DB11" s="136"/>
      <c r="DC11" s="136"/>
      <c r="DD11" s="136"/>
      <c r="DE11" s="136"/>
      <c r="DF11" s="136"/>
    </row>
    <row r="12" spans="1:110" s="140" customFormat="1" ht="26.25" customHeight="1">
      <c r="A12" s="136">
        <f t="shared" si="0"/>
      </c>
      <c r="C12" s="154"/>
      <c r="D12" s="141"/>
      <c r="E12" s="141"/>
      <c r="F12" s="141"/>
      <c r="G12" s="141"/>
      <c r="H12" s="142"/>
      <c r="I12" s="135"/>
      <c r="J12" s="139"/>
      <c r="K12" s="155"/>
      <c r="L12" s="134"/>
      <c r="M12" s="135"/>
      <c r="N12" s="136"/>
      <c r="O12" s="137"/>
      <c r="P12" s="138"/>
      <c r="Q12" s="156"/>
      <c r="R12" s="156"/>
      <c r="S12" s="156"/>
      <c r="V12" s="137"/>
      <c r="W12" s="137"/>
      <c r="X12" s="137"/>
      <c r="Y12" s="137"/>
      <c r="Z12" s="137"/>
      <c r="AA12" s="137"/>
      <c r="AB12" s="137"/>
      <c r="AC12" s="137"/>
      <c r="AD12" s="137"/>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36"/>
      <c r="CQ12" s="136"/>
      <c r="CR12" s="136"/>
      <c r="CS12" s="136"/>
      <c r="CT12" s="136"/>
      <c r="CU12" s="136"/>
      <c r="CV12" s="136"/>
      <c r="CW12" s="136"/>
      <c r="CX12" s="136"/>
      <c r="CY12" s="136"/>
      <c r="CZ12" s="136"/>
      <c r="DA12" s="136"/>
      <c r="DB12" s="136"/>
      <c r="DC12" s="136"/>
      <c r="DD12" s="136"/>
      <c r="DE12" s="136"/>
      <c r="DF12" s="136"/>
    </row>
    <row r="13" spans="1:110" s="140" customFormat="1" ht="26.25" customHeight="1">
      <c r="A13" s="136">
        <f t="shared" si="0"/>
      </c>
      <c r="C13" s="154"/>
      <c r="D13" s="141"/>
      <c r="E13" s="141"/>
      <c r="F13" s="141"/>
      <c r="G13" s="141"/>
      <c r="H13" s="142"/>
      <c r="I13" s="135"/>
      <c r="J13" s="139"/>
      <c r="K13" s="155"/>
      <c r="L13" s="134"/>
      <c r="M13" s="135"/>
      <c r="N13" s="136"/>
      <c r="O13" s="137"/>
      <c r="P13" s="138"/>
      <c r="Q13" s="156"/>
      <c r="R13" s="156"/>
      <c r="S13" s="156"/>
      <c r="V13" s="137"/>
      <c r="W13" s="137"/>
      <c r="X13" s="137"/>
      <c r="Y13" s="137"/>
      <c r="Z13" s="137"/>
      <c r="AA13" s="137"/>
      <c r="AB13" s="137"/>
      <c r="AC13" s="137"/>
      <c r="AD13" s="137"/>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36"/>
      <c r="CQ13" s="136"/>
      <c r="CR13" s="136"/>
      <c r="CS13" s="136"/>
      <c r="CT13" s="136"/>
      <c r="CU13" s="136"/>
      <c r="CV13" s="136"/>
      <c r="CW13" s="136"/>
      <c r="CX13" s="136"/>
      <c r="CY13" s="136"/>
      <c r="CZ13" s="136"/>
      <c r="DA13" s="136"/>
      <c r="DB13" s="136"/>
      <c r="DC13" s="136"/>
      <c r="DD13" s="136"/>
      <c r="DE13" s="136"/>
      <c r="DF13" s="136"/>
    </row>
    <row r="14" spans="1:110" s="140" customFormat="1" ht="26.25" customHeight="1">
      <c r="A14" s="136">
        <f t="shared" si="0"/>
      </c>
      <c r="C14" s="154"/>
      <c r="D14" s="141"/>
      <c r="E14" s="141"/>
      <c r="F14" s="141"/>
      <c r="G14" s="141"/>
      <c r="H14" s="142"/>
      <c r="I14" s="135"/>
      <c r="J14" s="139"/>
      <c r="K14" s="155"/>
      <c r="L14" s="134"/>
      <c r="M14" s="135"/>
      <c r="N14" s="136"/>
      <c r="O14" s="137"/>
      <c r="P14" s="138"/>
      <c r="Q14" s="156"/>
      <c r="R14" s="156"/>
      <c r="S14" s="156"/>
      <c r="V14" s="137"/>
      <c r="W14" s="137"/>
      <c r="X14" s="137"/>
      <c r="Y14" s="137"/>
      <c r="Z14" s="137"/>
      <c r="AA14" s="137"/>
      <c r="AB14" s="137"/>
      <c r="AC14" s="137"/>
      <c r="AD14" s="137"/>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36"/>
      <c r="CQ14" s="136"/>
      <c r="CR14" s="136"/>
      <c r="CS14" s="136"/>
      <c r="CT14" s="136"/>
      <c r="CU14" s="136"/>
      <c r="CV14" s="136"/>
      <c r="CW14" s="136"/>
      <c r="CX14" s="136"/>
      <c r="CY14" s="136"/>
      <c r="CZ14" s="136"/>
      <c r="DA14" s="136"/>
      <c r="DB14" s="136"/>
      <c r="DC14" s="136"/>
      <c r="DD14" s="136"/>
      <c r="DE14" s="136"/>
      <c r="DF14" s="136"/>
    </row>
    <row r="15" spans="1:110" s="140" customFormat="1" ht="26.25" customHeight="1">
      <c r="A15" s="136">
        <f t="shared" si="0"/>
      </c>
      <c r="C15" s="154"/>
      <c r="D15" s="141"/>
      <c r="E15" s="141"/>
      <c r="F15" s="141"/>
      <c r="G15" s="141"/>
      <c r="H15" s="142"/>
      <c r="I15" s="135"/>
      <c r="J15" s="139"/>
      <c r="K15" s="155"/>
      <c r="L15" s="134"/>
      <c r="M15" s="135"/>
      <c r="N15" s="136"/>
      <c r="O15" s="137"/>
      <c r="P15" s="138"/>
      <c r="Q15" s="156"/>
      <c r="R15" s="156"/>
      <c r="S15" s="156"/>
      <c r="V15" s="137"/>
      <c r="W15" s="137"/>
      <c r="X15" s="137"/>
      <c r="Y15" s="137"/>
      <c r="Z15" s="137"/>
      <c r="AA15" s="137"/>
      <c r="AB15" s="137"/>
      <c r="AC15" s="137"/>
      <c r="AD15" s="137"/>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36"/>
      <c r="CQ15" s="136"/>
      <c r="CR15" s="136"/>
      <c r="CS15" s="136"/>
      <c r="CT15" s="136"/>
      <c r="CU15" s="136"/>
      <c r="CV15" s="136"/>
      <c r="CW15" s="136"/>
      <c r="CX15" s="136"/>
      <c r="CY15" s="136"/>
      <c r="CZ15" s="136"/>
      <c r="DA15" s="136"/>
      <c r="DB15" s="136"/>
      <c r="DC15" s="136"/>
      <c r="DD15" s="136"/>
      <c r="DE15" s="136"/>
      <c r="DF15" s="136"/>
    </row>
    <row r="16" spans="1:110" s="154" customFormat="1" ht="26.25" customHeight="1">
      <c r="A16" s="136">
        <f t="shared" si="0"/>
      </c>
      <c r="B16" s="140"/>
      <c r="D16" s="141"/>
      <c r="E16" s="141"/>
      <c r="F16" s="141"/>
      <c r="G16" s="141"/>
      <c r="H16" s="142"/>
      <c r="I16" s="135"/>
      <c r="J16" s="139"/>
      <c r="K16" s="155"/>
      <c r="L16" s="134"/>
      <c r="M16" s="135"/>
      <c r="N16" s="136"/>
      <c r="O16" s="137"/>
      <c r="P16" s="138"/>
      <c r="Q16" s="156"/>
      <c r="R16" s="156"/>
      <c r="S16" s="156"/>
      <c r="T16" s="140"/>
      <c r="U16" s="140"/>
      <c r="V16" s="137"/>
      <c r="W16" s="137"/>
      <c r="X16" s="137"/>
      <c r="Y16" s="137"/>
      <c r="Z16" s="137"/>
      <c r="AA16" s="137"/>
      <c r="AB16" s="137"/>
      <c r="AC16" s="137"/>
      <c r="AD16" s="137"/>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36"/>
      <c r="CQ16" s="136"/>
      <c r="CR16" s="136"/>
      <c r="CS16" s="136"/>
      <c r="CT16" s="136"/>
      <c r="CU16" s="136"/>
      <c r="CV16" s="136"/>
      <c r="CW16" s="136"/>
      <c r="CX16" s="136"/>
      <c r="CY16" s="136"/>
      <c r="CZ16" s="136"/>
      <c r="DA16" s="136"/>
      <c r="DB16" s="136"/>
      <c r="DC16" s="136"/>
      <c r="DD16" s="136"/>
      <c r="DE16" s="136"/>
      <c r="DF16" s="136"/>
    </row>
    <row r="17" spans="1:110" s="154" customFormat="1" ht="26.25" customHeight="1">
      <c r="A17" s="136">
        <f t="shared" si="0"/>
      </c>
      <c r="B17" s="140"/>
      <c r="D17" s="141"/>
      <c r="E17" s="141"/>
      <c r="F17" s="141"/>
      <c r="G17" s="141"/>
      <c r="H17" s="142"/>
      <c r="I17" s="135"/>
      <c r="J17" s="139"/>
      <c r="K17" s="155"/>
      <c r="L17" s="134"/>
      <c r="M17" s="135"/>
      <c r="N17" s="136"/>
      <c r="O17" s="137"/>
      <c r="P17" s="138"/>
      <c r="Q17" s="156"/>
      <c r="R17" s="156"/>
      <c r="S17" s="156"/>
      <c r="T17" s="140"/>
      <c r="U17" s="140"/>
      <c r="V17" s="137"/>
      <c r="W17" s="137"/>
      <c r="X17" s="137"/>
      <c r="Y17" s="137"/>
      <c r="Z17" s="137"/>
      <c r="AA17" s="137"/>
      <c r="AB17" s="137"/>
      <c r="AC17" s="137"/>
      <c r="AD17" s="137"/>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36"/>
      <c r="CQ17" s="136"/>
      <c r="CR17" s="136"/>
      <c r="CS17" s="136"/>
      <c r="CT17" s="136"/>
      <c r="CU17" s="136"/>
      <c r="CV17" s="136"/>
      <c r="CW17" s="136"/>
      <c r="CX17" s="136"/>
      <c r="CY17" s="136"/>
      <c r="CZ17" s="136"/>
      <c r="DA17" s="136"/>
      <c r="DB17" s="136"/>
      <c r="DC17" s="136"/>
      <c r="DD17" s="136"/>
      <c r="DE17" s="136"/>
      <c r="DF17" s="136"/>
    </row>
    <row r="18" spans="1:110" s="154" customFormat="1" ht="26.25" customHeight="1">
      <c r="A18" s="136">
        <f t="shared" si="0"/>
      </c>
      <c r="B18" s="140"/>
      <c r="D18" s="141"/>
      <c r="E18" s="141"/>
      <c r="F18" s="141"/>
      <c r="G18" s="141"/>
      <c r="H18" s="142"/>
      <c r="I18" s="135"/>
      <c r="J18" s="139"/>
      <c r="K18" s="155"/>
      <c r="L18" s="134"/>
      <c r="M18" s="135"/>
      <c r="N18" s="136"/>
      <c r="O18" s="137"/>
      <c r="P18" s="138"/>
      <c r="Q18" s="156"/>
      <c r="R18" s="156"/>
      <c r="S18" s="156"/>
      <c r="T18" s="140"/>
      <c r="U18" s="140"/>
      <c r="V18" s="137"/>
      <c r="W18" s="137"/>
      <c r="X18" s="137"/>
      <c r="Y18" s="137"/>
      <c r="Z18" s="137"/>
      <c r="AA18" s="137"/>
      <c r="AB18" s="137"/>
      <c r="AC18" s="137"/>
      <c r="AD18" s="137"/>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36"/>
      <c r="CQ18" s="136"/>
      <c r="CR18" s="136"/>
      <c r="CS18" s="136"/>
      <c r="CT18" s="136"/>
      <c r="CU18" s="136"/>
      <c r="CV18" s="136"/>
      <c r="CW18" s="136"/>
      <c r="CX18" s="136"/>
      <c r="CY18" s="136"/>
      <c r="CZ18" s="136"/>
      <c r="DA18" s="136"/>
      <c r="DB18" s="136"/>
      <c r="DC18" s="136"/>
      <c r="DD18" s="136"/>
      <c r="DE18" s="136"/>
      <c r="DF18" s="136"/>
    </row>
    <row r="19" spans="1:110" s="154" customFormat="1" ht="26.25" customHeight="1">
      <c r="A19" s="136">
        <f t="shared" si="0"/>
      </c>
      <c r="B19" s="140"/>
      <c r="D19" s="141"/>
      <c r="E19" s="141"/>
      <c r="F19" s="141"/>
      <c r="G19" s="141"/>
      <c r="H19" s="142"/>
      <c r="I19" s="135"/>
      <c r="J19" s="139"/>
      <c r="K19" s="155"/>
      <c r="L19" s="134"/>
      <c r="M19" s="135"/>
      <c r="N19" s="136"/>
      <c r="O19" s="137"/>
      <c r="P19" s="138"/>
      <c r="Q19" s="156"/>
      <c r="R19" s="156"/>
      <c r="S19" s="156"/>
      <c r="T19" s="140"/>
      <c r="U19" s="140"/>
      <c r="V19" s="137"/>
      <c r="W19" s="137"/>
      <c r="X19" s="137"/>
      <c r="Y19" s="137"/>
      <c r="Z19" s="137"/>
      <c r="AA19" s="137"/>
      <c r="AB19" s="137"/>
      <c r="AC19" s="137"/>
      <c r="AD19" s="137"/>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36"/>
      <c r="CQ19" s="136"/>
      <c r="CR19" s="136"/>
      <c r="CS19" s="136"/>
      <c r="CT19" s="136"/>
      <c r="CU19" s="136"/>
      <c r="CV19" s="136"/>
      <c r="CW19" s="136"/>
      <c r="CX19" s="136"/>
      <c r="CY19" s="136"/>
      <c r="CZ19" s="136"/>
      <c r="DA19" s="136"/>
      <c r="DB19" s="136"/>
      <c r="DC19" s="136"/>
      <c r="DD19" s="136"/>
      <c r="DE19" s="136"/>
      <c r="DF19" s="136"/>
    </row>
    <row r="20" spans="1:110" s="154" customFormat="1" ht="26.25" customHeight="1">
      <c r="A20" s="136">
        <f t="shared" si="0"/>
      </c>
      <c r="B20" s="140"/>
      <c r="D20" s="141"/>
      <c r="E20" s="141"/>
      <c r="F20" s="141"/>
      <c r="G20" s="141"/>
      <c r="H20" s="142"/>
      <c r="I20" s="135"/>
      <c r="J20" s="139"/>
      <c r="K20" s="155"/>
      <c r="L20" s="134"/>
      <c r="M20" s="135"/>
      <c r="N20" s="136"/>
      <c r="O20" s="137"/>
      <c r="P20" s="138"/>
      <c r="Q20" s="156"/>
      <c r="R20" s="156"/>
      <c r="S20" s="156"/>
      <c r="T20" s="140"/>
      <c r="U20" s="140"/>
      <c r="V20" s="137"/>
      <c r="W20" s="137"/>
      <c r="X20" s="137"/>
      <c r="Y20" s="137"/>
      <c r="Z20" s="137"/>
      <c r="AA20" s="137"/>
      <c r="AB20" s="137"/>
      <c r="AC20" s="137"/>
      <c r="AD20" s="137"/>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36"/>
      <c r="CQ20" s="136"/>
      <c r="CR20" s="136"/>
      <c r="CS20" s="136"/>
      <c r="CT20" s="136"/>
      <c r="CU20" s="136"/>
      <c r="CV20" s="136"/>
      <c r="CW20" s="136"/>
      <c r="CX20" s="136"/>
      <c r="CY20" s="136"/>
      <c r="CZ20" s="136"/>
      <c r="DA20" s="136"/>
      <c r="DB20" s="136"/>
      <c r="DC20" s="136"/>
      <c r="DD20" s="136"/>
      <c r="DE20" s="136"/>
      <c r="DF20" s="136"/>
    </row>
    <row r="21" spans="1:110" s="154" customFormat="1" ht="26.25" customHeight="1">
      <c r="A21" s="136">
        <f t="shared" si="0"/>
      </c>
      <c r="B21" s="140"/>
      <c r="D21" s="141"/>
      <c r="E21" s="141"/>
      <c r="F21" s="141"/>
      <c r="G21" s="141"/>
      <c r="H21" s="142"/>
      <c r="I21" s="135"/>
      <c r="J21" s="139"/>
      <c r="K21" s="155"/>
      <c r="L21" s="134"/>
      <c r="M21" s="135"/>
      <c r="N21" s="136"/>
      <c r="O21" s="137"/>
      <c r="P21" s="138"/>
      <c r="Q21" s="156"/>
      <c r="R21" s="156"/>
      <c r="S21" s="156"/>
      <c r="T21" s="140"/>
      <c r="U21" s="140"/>
      <c r="V21" s="137"/>
      <c r="W21" s="137"/>
      <c r="X21" s="137"/>
      <c r="Y21" s="137"/>
      <c r="Z21" s="137"/>
      <c r="AA21" s="137"/>
      <c r="AB21" s="137"/>
      <c r="AC21" s="137"/>
      <c r="AD21" s="137"/>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36"/>
      <c r="CQ21" s="136"/>
      <c r="CR21" s="136"/>
      <c r="CS21" s="136"/>
      <c r="CT21" s="136"/>
      <c r="CU21" s="136"/>
      <c r="CV21" s="136"/>
      <c r="CW21" s="136"/>
      <c r="CX21" s="136"/>
      <c r="CY21" s="136"/>
      <c r="CZ21" s="136"/>
      <c r="DA21" s="136"/>
      <c r="DB21" s="136"/>
      <c r="DC21" s="136"/>
      <c r="DD21" s="136"/>
      <c r="DE21" s="136"/>
      <c r="DF21" s="136"/>
    </row>
    <row r="22" spans="1:110" s="154" customFormat="1" ht="26.25" customHeight="1">
      <c r="A22" s="136">
        <f t="shared" si="0"/>
      </c>
      <c r="B22" s="140"/>
      <c r="D22" s="141"/>
      <c r="E22" s="141"/>
      <c r="F22" s="141"/>
      <c r="G22" s="141"/>
      <c r="H22" s="142"/>
      <c r="I22" s="135"/>
      <c r="J22" s="139"/>
      <c r="K22" s="155"/>
      <c r="L22" s="134"/>
      <c r="M22" s="135"/>
      <c r="N22" s="136"/>
      <c r="O22" s="137"/>
      <c r="P22" s="138"/>
      <c r="Q22" s="156"/>
      <c r="R22" s="156"/>
      <c r="S22" s="156"/>
      <c r="T22" s="140"/>
      <c r="U22" s="140"/>
      <c r="V22" s="137"/>
      <c r="W22" s="137"/>
      <c r="X22" s="137"/>
      <c r="Y22" s="137"/>
      <c r="Z22" s="137"/>
      <c r="AA22" s="137"/>
      <c r="AB22" s="137"/>
      <c r="AC22" s="137"/>
      <c r="AD22" s="137"/>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36"/>
      <c r="CQ22" s="136"/>
      <c r="CR22" s="136"/>
      <c r="CS22" s="136"/>
      <c r="CT22" s="136"/>
      <c r="CU22" s="136"/>
      <c r="CV22" s="136"/>
      <c r="CW22" s="136"/>
      <c r="CX22" s="136"/>
      <c r="CY22" s="136"/>
      <c r="CZ22" s="136"/>
      <c r="DA22" s="136"/>
      <c r="DB22" s="136"/>
      <c r="DC22" s="136"/>
      <c r="DD22" s="136"/>
      <c r="DE22" s="136"/>
      <c r="DF22" s="136"/>
    </row>
    <row r="23" spans="1:110" s="154" customFormat="1" ht="26.25" customHeight="1">
      <c r="A23" s="136">
        <f t="shared" si="0"/>
      </c>
      <c r="B23" s="140"/>
      <c r="D23" s="141"/>
      <c r="E23" s="141"/>
      <c r="F23" s="141"/>
      <c r="G23" s="141"/>
      <c r="H23" s="142"/>
      <c r="I23" s="135"/>
      <c r="J23" s="139"/>
      <c r="K23" s="155"/>
      <c r="L23" s="134"/>
      <c r="M23" s="135"/>
      <c r="N23" s="136"/>
      <c r="O23" s="137"/>
      <c r="P23" s="138"/>
      <c r="Q23" s="156"/>
      <c r="R23" s="156"/>
      <c r="S23" s="156"/>
      <c r="T23" s="140"/>
      <c r="U23" s="140"/>
      <c r="V23" s="137"/>
      <c r="W23" s="137"/>
      <c r="X23" s="137"/>
      <c r="Y23" s="137"/>
      <c r="Z23" s="137"/>
      <c r="AA23" s="137"/>
      <c r="AB23" s="137"/>
      <c r="AC23" s="137"/>
      <c r="AD23" s="137"/>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36"/>
      <c r="CQ23" s="136"/>
      <c r="CR23" s="136"/>
      <c r="CS23" s="136"/>
      <c r="CT23" s="136"/>
      <c r="CU23" s="136"/>
      <c r="CV23" s="136"/>
      <c r="CW23" s="136"/>
      <c r="CX23" s="136"/>
      <c r="CY23" s="136"/>
      <c r="CZ23" s="136"/>
      <c r="DA23" s="136"/>
      <c r="DB23" s="136"/>
      <c r="DC23" s="136"/>
      <c r="DD23" s="136"/>
      <c r="DE23" s="136"/>
      <c r="DF23" s="136"/>
    </row>
    <row r="24" spans="1:110" s="154" customFormat="1" ht="26.25" customHeight="1">
      <c r="A24" s="136">
        <f t="shared" si="0"/>
      </c>
      <c r="B24" s="140"/>
      <c r="D24" s="141"/>
      <c r="E24" s="141"/>
      <c r="F24" s="141"/>
      <c r="G24" s="141"/>
      <c r="H24" s="142"/>
      <c r="I24" s="135"/>
      <c r="J24" s="139"/>
      <c r="K24" s="155"/>
      <c r="L24" s="134"/>
      <c r="M24" s="135"/>
      <c r="N24" s="136"/>
      <c r="O24" s="137"/>
      <c r="P24" s="138"/>
      <c r="Q24" s="156"/>
      <c r="R24" s="156"/>
      <c r="S24" s="156"/>
      <c r="T24" s="140"/>
      <c r="U24" s="140"/>
      <c r="V24" s="137"/>
      <c r="W24" s="137"/>
      <c r="X24" s="137"/>
      <c r="Y24" s="137"/>
      <c r="Z24" s="137"/>
      <c r="AA24" s="137"/>
      <c r="AB24" s="137"/>
      <c r="AC24" s="137"/>
      <c r="AD24" s="137"/>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36"/>
      <c r="CQ24" s="136"/>
      <c r="CR24" s="136"/>
      <c r="CS24" s="136"/>
      <c r="CT24" s="136"/>
      <c r="CU24" s="136"/>
      <c r="CV24" s="136"/>
      <c r="CW24" s="136"/>
      <c r="CX24" s="136"/>
      <c r="CY24" s="136"/>
      <c r="CZ24" s="136"/>
      <c r="DA24" s="136"/>
      <c r="DB24" s="136"/>
      <c r="DC24" s="136"/>
      <c r="DD24" s="136"/>
      <c r="DE24" s="136"/>
      <c r="DF24" s="136"/>
    </row>
    <row r="25" spans="1:110" s="154" customFormat="1" ht="26.25" customHeight="1">
      <c r="A25" s="136">
        <f t="shared" si="0"/>
      </c>
      <c r="B25" s="140"/>
      <c r="D25" s="141"/>
      <c r="E25" s="141"/>
      <c r="F25" s="141"/>
      <c r="G25" s="141"/>
      <c r="H25" s="142"/>
      <c r="I25" s="135"/>
      <c r="J25" s="139"/>
      <c r="K25" s="155"/>
      <c r="L25" s="134"/>
      <c r="M25" s="135"/>
      <c r="N25" s="136"/>
      <c r="O25" s="137"/>
      <c r="P25" s="138"/>
      <c r="Q25" s="156"/>
      <c r="R25" s="156"/>
      <c r="S25" s="156"/>
      <c r="T25" s="140"/>
      <c r="U25" s="140"/>
      <c r="V25" s="137"/>
      <c r="W25" s="137"/>
      <c r="X25" s="137"/>
      <c r="Y25" s="137"/>
      <c r="Z25" s="137"/>
      <c r="AA25" s="137"/>
      <c r="AB25" s="137"/>
      <c r="AC25" s="137"/>
      <c r="AD25" s="137"/>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36"/>
      <c r="CQ25" s="136"/>
      <c r="CR25" s="136"/>
      <c r="CS25" s="136"/>
      <c r="CT25" s="136"/>
      <c r="CU25" s="136"/>
      <c r="CV25" s="136"/>
      <c r="CW25" s="136"/>
      <c r="CX25" s="136"/>
      <c r="CY25" s="136"/>
      <c r="CZ25" s="136"/>
      <c r="DA25" s="136"/>
      <c r="DB25" s="136"/>
      <c r="DC25" s="136"/>
      <c r="DD25" s="136"/>
      <c r="DE25" s="136"/>
      <c r="DF25" s="136"/>
    </row>
    <row r="26" spans="1:110" s="154" customFormat="1" ht="26.25" customHeight="1">
      <c r="A26" s="136">
        <f t="shared" si="0"/>
      </c>
      <c r="B26" s="140"/>
      <c r="D26" s="141"/>
      <c r="E26" s="141"/>
      <c r="F26" s="141"/>
      <c r="G26" s="141"/>
      <c r="H26" s="142"/>
      <c r="I26" s="135"/>
      <c r="J26" s="139"/>
      <c r="K26" s="155"/>
      <c r="L26" s="134"/>
      <c r="M26" s="135"/>
      <c r="N26" s="136"/>
      <c r="O26" s="137"/>
      <c r="P26" s="138"/>
      <c r="Q26" s="156"/>
      <c r="R26" s="156"/>
      <c r="S26" s="156"/>
      <c r="T26" s="140"/>
      <c r="U26" s="140"/>
      <c r="V26" s="137"/>
      <c r="W26" s="137"/>
      <c r="X26" s="137"/>
      <c r="Y26" s="137"/>
      <c r="Z26" s="137"/>
      <c r="AA26" s="137"/>
      <c r="AB26" s="137"/>
      <c r="AC26" s="137"/>
      <c r="AD26" s="137"/>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36"/>
      <c r="CQ26" s="136"/>
      <c r="CR26" s="136"/>
      <c r="CS26" s="136"/>
      <c r="CT26" s="136"/>
      <c r="CU26" s="136"/>
      <c r="CV26" s="136"/>
      <c r="CW26" s="136"/>
      <c r="CX26" s="136"/>
      <c r="CY26" s="136"/>
      <c r="CZ26" s="136"/>
      <c r="DA26" s="136"/>
      <c r="DB26" s="136"/>
      <c r="DC26" s="136"/>
      <c r="DD26" s="136"/>
      <c r="DE26" s="136"/>
      <c r="DF26" s="136"/>
    </row>
    <row r="27" spans="1:110" s="154" customFormat="1" ht="26.25" customHeight="1">
      <c r="A27" s="136">
        <f t="shared" si="0"/>
      </c>
      <c r="B27" s="140"/>
      <c r="D27" s="141"/>
      <c r="E27" s="141"/>
      <c r="F27" s="141"/>
      <c r="G27" s="141"/>
      <c r="H27" s="142"/>
      <c r="I27" s="135"/>
      <c r="J27" s="139"/>
      <c r="K27" s="155"/>
      <c r="L27" s="134"/>
      <c r="M27" s="135"/>
      <c r="N27" s="136"/>
      <c r="O27" s="137"/>
      <c r="P27" s="138"/>
      <c r="Q27" s="156"/>
      <c r="R27" s="156"/>
      <c r="S27" s="156"/>
      <c r="T27" s="140"/>
      <c r="U27" s="140"/>
      <c r="V27" s="137"/>
      <c r="W27" s="137"/>
      <c r="X27" s="137"/>
      <c r="Y27" s="137"/>
      <c r="Z27" s="137"/>
      <c r="AA27" s="137"/>
      <c r="AB27" s="137"/>
      <c r="AC27" s="137"/>
      <c r="AD27" s="137"/>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36"/>
      <c r="CQ27" s="136"/>
      <c r="CR27" s="136"/>
      <c r="CS27" s="136"/>
      <c r="CT27" s="136"/>
      <c r="CU27" s="136"/>
      <c r="CV27" s="136"/>
      <c r="CW27" s="136"/>
      <c r="CX27" s="136"/>
      <c r="CY27" s="136"/>
      <c r="CZ27" s="136"/>
      <c r="DA27" s="136"/>
      <c r="DB27" s="136"/>
      <c r="DC27" s="136"/>
      <c r="DD27" s="136"/>
      <c r="DE27" s="136"/>
      <c r="DF27" s="136"/>
    </row>
    <row r="28" spans="1:110" s="154" customFormat="1" ht="26.25" customHeight="1">
      <c r="A28" s="136">
        <f t="shared" si="0"/>
      </c>
      <c r="B28" s="140"/>
      <c r="D28" s="141"/>
      <c r="E28" s="141"/>
      <c r="F28" s="141"/>
      <c r="G28" s="141"/>
      <c r="H28" s="142"/>
      <c r="I28" s="135"/>
      <c r="J28" s="139"/>
      <c r="K28" s="155"/>
      <c r="L28" s="134"/>
      <c r="M28" s="135"/>
      <c r="N28" s="136"/>
      <c r="O28" s="137"/>
      <c r="P28" s="138"/>
      <c r="Q28" s="156"/>
      <c r="R28" s="156"/>
      <c r="S28" s="156"/>
      <c r="T28" s="140"/>
      <c r="U28" s="140"/>
      <c r="V28" s="137"/>
      <c r="W28" s="137"/>
      <c r="X28" s="137"/>
      <c r="Y28" s="137"/>
      <c r="Z28" s="137"/>
      <c r="AA28" s="137"/>
      <c r="AB28" s="137"/>
      <c r="AC28" s="137"/>
      <c r="AD28" s="137"/>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36"/>
      <c r="CQ28" s="136"/>
      <c r="CR28" s="136"/>
      <c r="CS28" s="136"/>
      <c r="CT28" s="136"/>
      <c r="CU28" s="136"/>
      <c r="CV28" s="136"/>
      <c r="CW28" s="136"/>
      <c r="CX28" s="136"/>
      <c r="CY28" s="136"/>
      <c r="CZ28" s="136"/>
      <c r="DA28" s="136"/>
      <c r="DB28" s="136"/>
      <c r="DC28" s="136"/>
      <c r="DD28" s="136"/>
      <c r="DE28" s="136"/>
      <c r="DF28" s="136"/>
    </row>
    <row r="29" spans="1:110" s="154" customFormat="1" ht="26.25" customHeight="1">
      <c r="A29" s="136">
        <f t="shared" si="0"/>
      </c>
      <c r="B29" s="140"/>
      <c r="D29" s="141"/>
      <c r="E29" s="141"/>
      <c r="F29" s="141"/>
      <c r="G29" s="141"/>
      <c r="H29" s="142"/>
      <c r="I29" s="135"/>
      <c r="J29" s="139"/>
      <c r="K29" s="155"/>
      <c r="L29" s="134"/>
      <c r="M29" s="135"/>
      <c r="N29" s="136"/>
      <c r="O29" s="137"/>
      <c r="P29" s="138"/>
      <c r="Q29" s="156"/>
      <c r="R29" s="156"/>
      <c r="S29" s="156"/>
      <c r="T29" s="140"/>
      <c r="U29" s="140"/>
      <c r="V29" s="137"/>
      <c r="W29" s="137"/>
      <c r="X29" s="137"/>
      <c r="Y29" s="137"/>
      <c r="Z29" s="137"/>
      <c r="AA29" s="137"/>
      <c r="AB29" s="137"/>
      <c r="AC29" s="137"/>
      <c r="AD29" s="137"/>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36"/>
      <c r="CQ29" s="136"/>
      <c r="CR29" s="136"/>
      <c r="CS29" s="136"/>
      <c r="CT29" s="136"/>
      <c r="CU29" s="136"/>
      <c r="CV29" s="136"/>
      <c r="CW29" s="136"/>
      <c r="CX29" s="136"/>
      <c r="CY29" s="136"/>
      <c r="CZ29" s="136"/>
      <c r="DA29" s="136"/>
      <c r="DB29" s="136"/>
      <c r="DC29" s="136"/>
      <c r="DD29" s="136"/>
      <c r="DE29" s="136"/>
      <c r="DF29" s="136"/>
    </row>
    <row r="30" spans="1:110" s="154" customFormat="1" ht="26.25" customHeight="1">
      <c r="A30" s="136">
        <f t="shared" si="0"/>
      </c>
      <c r="B30" s="140"/>
      <c r="D30" s="141"/>
      <c r="E30" s="141"/>
      <c r="F30" s="141"/>
      <c r="G30" s="141"/>
      <c r="H30" s="142"/>
      <c r="I30" s="135"/>
      <c r="J30" s="139"/>
      <c r="K30" s="155"/>
      <c r="L30" s="134"/>
      <c r="M30" s="135"/>
      <c r="N30" s="136"/>
      <c r="O30" s="137"/>
      <c r="P30" s="138"/>
      <c r="Q30" s="156"/>
      <c r="R30" s="156"/>
      <c r="S30" s="156"/>
      <c r="T30" s="140"/>
      <c r="U30" s="140"/>
      <c r="V30" s="137"/>
      <c r="W30" s="137"/>
      <c r="X30" s="137"/>
      <c r="Y30" s="137"/>
      <c r="Z30" s="137"/>
      <c r="AA30" s="137"/>
      <c r="AB30" s="137"/>
      <c r="AC30" s="137"/>
      <c r="AD30" s="137"/>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36"/>
      <c r="CQ30" s="136"/>
      <c r="CR30" s="136"/>
      <c r="CS30" s="136"/>
      <c r="CT30" s="136"/>
      <c r="CU30" s="136"/>
      <c r="CV30" s="136"/>
      <c r="CW30" s="136"/>
      <c r="CX30" s="136"/>
      <c r="CY30" s="136"/>
      <c r="CZ30" s="136"/>
      <c r="DA30" s="136"/>
      <c r="DB30" s="136"/>
      <c r="DC30" s="136"/>
      <c r="DD30" s="136"/>
      <c r="DE30" s="136"/>
      <c r="DF30" s="136"/>
    </row>
    <row r="31" spans="1:110" s="154" customFormat="1" ht="26.25" customHeight="1">
      <c r="A31" s="136">
        <f t="shared" si="0"/>
      </c>
      <c r="B31" s="157"/>
      <c r="D31" s="141"/>
      <c r="E31" s="141"/>
      <c r="F31" s="141"/>
      <c r="G31" s="141"/>
      <c r="H31" s="142"/>
      <c r="I31" s="135"/>
      <c r="J31" s="139"/>
      <c r="K31" s="155"/>
      <c r="L31" s="134"/>
      <c r="M31" s="135"/>
      <c r="N31" s="136"/>
      <c r="O31" s="137"/>
      <c r="P31" s="138"/>
      <c r="Q31" s="156"/>
      <c r="R31" s="156"/>
      <c r="S31" s="156"/>
      <c r="T31" s="140"/>
      <c r="U31" s="140"/>
      <c r="V31" s="137"/>
      <c r="W31" s="137"/>
      <c r="X31" s="137"/>
      <c r="Y31" s="137"/>
      <c r="Z31" s="137"/>
      <c r="AA31" s="137"/>
      <c r="AB31" s="137"/>
      <c r="AC31" s="137"/>
      <c r="AD31" s="137"/>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36"/>
      <c r="CQ31" s="136"/>
      <c r="CR31" s="136"/>
      <c r="CS31" s="136"/>
      <c r="CT31" s="136"/>
      <c r="CU31" s="136"/>
      <c r="CV31" s="136"/>
      <c r="CW31" s="136"/>
      <c r="CX31" s="136"/>
      <c r="CY31" s="136"/>
      <c r="CZ31" s="136"/>
      <c r="DA31" s="136"/>
      <c r="DB31" s="136"/>
      <c r="DC31" s="136"/>
      <c r="DD31" s="136"/>
      <c r="DE31" s="136"/>
      <c r="DF31" s="136"/>
    </row>
  </sheetData>
  <sheetProtection password="FA59" sheet="1"/>
  <mergeCells count="120">
    <mergeCell ref="A1:C1"/>
    <mergeCell ref="D1:G1"/>
    <mergeCell ref="H1:J1"/>
    <mergeCell ref="A4:A8"/>
    <mergeCell ref="B4:B8"/>
    <mergeCell ref="C4:G8"/>
    <mergeCell ref="H4:S4"/>
    <mergeCell ref="M5:M8"/>
    <mergeCell ref="N5:N8"/>
    <mergeCell ref="O5:O8"/>
    <mergeCell ref="AI4:AK4"/>
    <mergeCell ref="AL4:AW4"/>
    <mergeCell ref="AX4:BD4"/>
    <mergeCell ref="AI5:AI8"/>
    <mergeCell ref="AJ5:AJ8"/>
    <mergeCell ref="AK5:AK8"/>
    <mergeCell ref="AL5:AW5"/>
    <mergeCell ref="AX5:BD5"/>
    <mergeCell ref="AR7:AR8"/>
    <mergeCell ref="AP6:AS6"/>
    <mergeCell ref="H5:H8"/>
    <mergeCell ref="I5:I8"/>
    <mergeCell ref="J5:J8"/>
    <mergeCell ref="K5:K8"/>
    <mergeCell ref="L5:L8"/>
    <mergeCell ref="T4:T8"/>
    <mergeCell ref="P5:P8"/>
    <mergeCell ref="Q5:S5"/>
    <mergeCell ref="Q6:Q8"/>
    <mergeCell ref="R6:R8"/>
    <mergeCell ref="BE4:BH4"/>
    <mergeCell ref="BI4:CV4"/>
    <mergeCell ref="CW4:DE4"/>
    <mergeCell ref="DF4:DF5"/>
    <mergeCell ref="CC5:CL5"/>
    <mergeCell ref="CM5:CV5"/>
    <mergeCell ref="CY5:CZ6"/>
    <mergeCell ref="DA5:DB6"/>
    <mergeCell ref="DC5:DC8"/>
    <mergeCell ref="DD5:DD8"/>
    <mergeCell ref="AB5:AG5"/>
    <mergeCell ref="AH5:AH8"/>
    <mergeCell ref="X6:X8"/>
    <mergeCell ref="Y6:Y8"/>
    <mergeCell ref="AA6:AA8"/>
    <mergeCell ref="Z6:Z8"/>
    <mergeCell ref="AC7:AC8"/>
    <mergeCell ref="AD7:AD8"/>
    <mergeCell ref="V5:X5"/>
    <mergeCell ref="Y5:AA5"/>
    <mergeCell ref="DA7:DA8"/>
    <mergeCell ref="DB7:DB8"/>
    <mergeCell ref="CW5:CX6"/>
    <mergeCell ref="CW7:CW8"/>
    <mergeCell ref="BI5:BR5"/>
    <mergeCell ref="BS5:CB5"/>
    <mergeCell ref="CT7:CV7"/>
    <mergeCell ref="BS7:BU7"/>
    <mergeCell ref="BV7:BY7"/>
    <mergeCell ref="BS6:BY6"/>
    <mergeCell ref="AX7:AX8"/>
    <mergeCell ref="AL6:AO6"/>
    <mergeCell ref="CY7:CY8"/>
    <mergeCell ref="CZ7:CZ8"/>
    <mergeCell ref="BC7:BC8"/>
    <mergeCell ref="U4:U8"/>
    <mergeCell ref="V4:AH4"/>
    <mergeCell ref="BF6:BF8"/>
    <mergeCell ref="AT7:AT8"/>
    <mergeCell ref="AU7:AU8"/>
    <mergeCell ref="AV7:AV8"/>
    <mergeCell ref="AW7:AW8"/>
    <mergeCell ref="BE5:BH5"/>
    <mergeCell ref="BD6:BD8"/>
    <mergeCell ref="BP7:BR7"/>
    <mergeCell ref="V6:V8"/>
    <mergeCell ref="W6:W8"/>
    <mergeCell ref="AE7:AE8"/>
    <mergeCell ref="AF7:AF8"/>
    <mergeCell ref="AG7:AG8"/>
    <mergeCell ref="AL7:AL8"/>
    <mergeCell ref="AB6:AD6"/>
    <mergeCell ref="AE6:AG6"/>
    <mergeCell ref="BE6:BE8"/>
    <mergeCell ref="BZ6:CB6"/>
    <mergeCell ref="CT6:CV6"/>
    <mergeCell ref="BG6:BG8"/>
    <mergeCell ref="BH6:BH8"/>
    <mergeCell ref="BI6:BO6"/>
    <mergeCell ref="BP6:BR6"/>
    <mergeCell ref="BL7:BO7"/>
    <mergeCell ref="BI7:BK7"/>
    <mergeCell ref="C9:G9"/>
    <mergeCell ref="CF7:CI7"/>
    <mergeCell ref="S6:S8"/>
    <mergeCell ref="AB7:AB8"/>
    <mergeCell ref="CC6:CI6"/>
    <mergeCell ref="AT6:AW6"/>
    <mergeCell ref="AX6:AZ6"/>
    <mergeCell ref="BA6:BC6"/>
    <mergeCell ref="AM7:AM8"/>
    <mergeCell ref="AN7:AN8"/>
    <mergeCell ref="AY7:AY8"/>
    <mergeCell ref="AZ7:AZ8"/>
    <mergeCell ref="BA7:BA8"/>
    <mergeCell ref="BB7:BB8"/>
    <mergeCell ref="AS7:AS8"/>
    <mergeCell ref="AO7:AO8"/>
    <mergeCell ref="AP7:AP8"/>
    <mergeCell ref="AQ7:AQ8"/>
    <mergeCell ref="DF6:DF8"/>
    <mergeCell ref="BZ7:CB7"/>
    <mergeCell ref="CC7:CE7"/>
    <mergeCell ref="DE5:DE8"/>
    <mergeCell ref="CX7:CX8"/>
    <mergeCell ref="CP7:CS7"/>
    <mergeCell ref="CJ7:CL7"/>
    <mergeCell ref="CM7:CO7"/>
    <mergeCell ref="CJ6:CL6"/>
    <mergeCell ref="CM6:CS6"/>
  </mergeCells>
  <printOptions horizontalCentered="1"/>
  <pageMargins left="0.2362204724409449" right="0.2362204724409449" top="0.5511811023622047" bottom="0.5511811023622047" header="0.31496062992125984" footer="0.31496062992125984"/>
  <pageSetup fitToHeight="0" horizontalDpi="600" verticalDpi="600" orientation="landscape" pageOrder="overThenDown" paperSize="8" scale="13" r:id="rId1"/>
  <headerFooter alignWithMargins="0">
    <oddFooter>&amp;C&amp;36&amp;P/&amp;N</oddFooter>
  </headerFooter>
  <colBreaks count="1" manualBreakCount="1">
    <brk id="56" max="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全森 渡辺 知代</dc:creator>
  <cp:keywords/>
  <dc:description/>
  <cp:lastModifiedBy>全森　ninaite01(加藤)</cp:lastModifiedBy>
  <cp:lastPrinted>2017-02-12T22:55:02Z</cp:lastPrinted>
  <dcterms:created xsi:type="dcterms:W3CDTF">2013-02-13T01:59:49Z</dcterms:created>
  <dcterms:modified xsi:type="dcterms:W3CDTF">2017-02-24T06:45:41Z</dcterms:modified>
  <cp:category/>
  <cp:version/>
  <cp:contentType/>
  <cp:contentStatus/>
</cp:coreProperties>
</file>