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180" windowWidth="14355" windowHeight="6255" tabRatio="838" activeTab="0"/>
  </bookViews>
  <sheets>
    <sheet name="様式４－１(表紙)" sheetId="1" r:id="rId1"/>
    <sheet name="様式４－２(事業体情報)" sheetId="2" r:id="rId2"/>
    <sheet name="様式４－３(請求書)" sheetId="3" r:id="rId3"/>
    <sheet name="様式４－４(中止届)" sheetId="4" r:id="rId4"/>
    <sheet name="様式４－５(記録簿)" sheetId="5" r:id="rId5"/>
    <sheet name="リスト" sheetId="6" state="hidden" r:id="rId6"/>
  </sheets>
  <definedNames>
    <definedName name="H25補正">'リスト'!$G$40:$G$42</definedName>
    <definedName name="H25補正の年度">'リスト'!$G$40:$G$42</definedName>
    <definedName name="H25補正事業年度">'リスト'!$G$40:$G$42</definedName>
    <definedName name="H25補正年度">'リスト'!$G$40:$G$42</definedName>
    <definedName name="_xlnm.Print_Area" localSheetId="0">'様式４－１(表紙)'!$A$1:$V$34</definedName>
    <definedName name="_xlnm.Print_Area" localSheetId="1">'様式４－２(事業体情報)'!$A$1:$T$62</definedName>
    <definedName name="_xlnm.Print_Area" localSheetId="2">'様式４－３(請求書)'!$A$1:$R$41</definedName>
    <definedName name="_xlnm.Print_Area" localSheetId="3">'様式４－４(中止届)'!$A$1:$AC$38</definedName>
    <definedName name="_xlnm.Print_Area" localSheetId="4">'様式４－５(記録簿)'!$A$1:$T$48</definedName>
    <definedName name="事業体区分リスト">'リスト'!$S$3:$S$21</definedName>
    <definedName name="提出区分リスト２">'リスト'!$G$32:$G$35</definedName>
    <definedName name="都道府県リスト">'リスト'!$K$3:$K$50</definedName>
    <definedName name="預金口座リスト">'リスト'!$BC$3:$BC$5</definedName>
  </definedNames>
  <calcPr fullCalcOnLoad="1"/>
</workbook>
</file>

<file path=xl/sharedStrings.xml><?xml version="1.0" encoding="utf-8"?>
<sst xmlns="http://schemas.openxmlformats.org/spreadsheetml/2006/main" count="519" uniqueCount="397">
  <si>
    <t>全国森林組合連合会　代表理事会長　殿</t>
  </si>
  <si>
    <t>（能力評価システム等導入支援機関経由）</t>
  </si>
  <si>
    <t>記</t>
  </si>
  <si>
    <t>事業体名</t>
  </si>
  <si>
    <t>住所</t>
  </si>
  <si>
    <t>認定年月日</t>
  </si>
  <si>
    <t>役職員数</t>
  </si>
  <si>
    <t>区分</t>
  </si>
  <si>
    <t>人数</t>
  </si>
  <si>
    <t>被保険者数</t>
  </si>
  <si>
    <t>役員数</t>
  </si>
  <si>
    <t>名</t>
  </si>
  <si>
    <t>労災保険</t>
  </si>
  <si>
    <t>うち常勤</t>
  </si>
  <si>
    <t>％</t>
  </si>
  <si>
    <t>現場従業員数</t>
  </si>
  <si>
    <t>雇用保険</t>
  </si>
  <si>
    <t>うち通年雇用</t>
  </si>
  <si>
    <t>健康保険</t>
  </si>
  <si>
    <t>厚生年金保険</t>
  </si>
  <si>
    <t>事務職員数</t>
  </si>
  <si>
    <t>種類</t>
  </si>
  <si>
    <t>台数</t>
  </si>
  <si>
    <t>台</t>
  </si>
  <si>
    <t>その他の高性能機械</t>
  </si>
  <si>
    <t>※保有機械は、リース、長期レンタルを含め記載すること</t>
  </si>
  <si>
    <t>導入支援経費</t>
  </si>
  <si>
    <t>発信日付：</t>
  </si>
  <si>
    <t>全国森林組合連合会　代表理事会長　殿</t>
  </si>
  <si>
    <t>（能力評価システム等導入支援機関経由）</t>
  </si>
  <si>
    <t>記</t>
  </si>
  <si>
    <t>１．承認計画</t>
  </si>
  <si>
    <t>送金先口座</t>
  </si>
  <si>
    <t>全額国庫助成</t>
  </si>
  <si>
    <t>金融機関名</t>
  </si>
  <si>
    <t>支店名</t>
  </si>
  <si>
    <t>預金種目</t>
  </si>
  <si>
    <t>口座番号</t>
  </si>
  <si>
    <t>フリガナ</t>
  </si>
  <si>
    <t>口座名義</t>
  </si>
  <si>
    <t>３．実績額内訳</t>
  </si>
  <si>
    <t>実績報告書のとおり</t>
  </si>
  <si>
    <t>①本請求書は、年間実績報告時に請求。</t>
  </si>
  <si>
    <t>承認日</t>
  </si>
  <si>
    <t>承認番号</t>
  </si>
  <si>
    <t>年</t>
  </si>
  <si>
    <t>月</t>
  </si>
  <si>
    <t>以上</t>
  </si>
  <si>
    <t>全国森林組合連合会　代表理事会長　殿</t>
  </si>
  <si>
    <t>確認者</t>
  </si>
  <si>
    <t>事業体責任者</t>
  </si>
  <si>
    <t>記載
年月日</t>
  </si>
  <si>
    <t>備考</t>
  </si>
  <si>
    <t>平成</t>
  </si>
  <si>
    <t>年</t>
  </si>
  <si>
    <t>月</t>
  </si>
  <si>
    <t>日</t>
  </si>
  <si>
    <t>記録者</t>
  </si>
  <si>
    <t>機械保有台数</t>
  </si>
  <si>
    <t>グラップル</t>
  </si>
  <si>
    <t>フェラバンチャ</t>
  </si>
  <si>
    <t>スキッダ</t>
  </si>
  <si>
    <t>プロセッサ</t>
  </si>
  <si>
    <t>プロセッサ</t>
  </si>
  <si>
    <t>ハーベスタ</t>
  </si>
  <si>
    <t>ハーベスタ</t>
  </si>
  <si>
    <t>フォワーダ</t>
  </si>
  <si>
    <t>フォワーダ</t>
  </si>
  <si>
    <t>タワーヤーダ</t>
  </si>
  <si>
    <t>タワーヤーダ</t>
  </si>
  <si>
    <t>スイングヤーダ</t>
  </si>
  <si>
    <t>スイングヤーダ</t>
  </si>
  <si>
    <t>退職金共済等</t>
  </si>
  <si>
    <t>うち緑の雇用
研修修了者等</t>
  </si>
  <si>
    <t>社会・労災保険への加入状況</t>
  </si>
  <si>
    <t>47</t>
  </si>
  <si>
    <t>沖縄県</t>
  </si>
  <si>
    <t>46</t>
  </si>
  <si>
    <t>鹿児島県</t>
  </si>
  <si>
    <t>45</t>
  </si>
  <si>
    <t>宮崎県</t>
  </si>
  <si>
    <t>44</t>
  </si>
  <si>
    <t>大分県</t>
  </si>
  <si>
    <t>43</t>
  </si>
  <si>
    <t>熊本県</t>
  </si>
  <si>
    <t>42</t>
  </si>
  <si>
    <t>長崎県</t>
  </si>
  <si>
    <t>41</t>
  </si>
  <si>
    <t>佐賀県</t>
  </si>
  <si>
    <t>40</t>
  </si>
  <si>
    <t>福岡県</t>
  </si>
  <si>
    <t>39</t>
  </si>
  <si>
    <t>高知県</t>
  </si>
  <si>
    <t>38</t>
  </si>
  <si>
    <t>愛媛県</t>
  </si>
  <si>
    <t>37</t>
  </si>
  <si>
    <t>香川県</t>
  </si>
  <si>
    <t>36</t>
  </si>
  <si>
    <t>徳島県</t>
  </si>
  <si>
    <t>35</t>
  </si>
  <si>
    <t>山口県</t>
  </si>
  <si>
    <t>34</t>
  </si>
  <si>
    <t>広島県</t>
  </si>
  <si>
    <t>33</t>
  </si>
  <si>
    <t>岡山県</t>
  </si>
  <si>
    <t>32</t>
  </si>
  <si>
    <t>島根県</t>
  </si>
  <si>
    <t>31</t>
  </si>
  <si>
    <t>鳥取県</t>
  </si>
  <si>
    <t>30</t>
  </si>
  <si>
    <t>和歌山県</t>
  </si>
  <si>
    <t>29</t>
  </si>
  <si>
    <t>奈良県</t>
  </si>
  <si>
    <t>28</t>
  </si>
  <si>
    <t>兵庫県</t>
  </si>
  <si>
    <t>27</t>
  </si>
  <si>
    <t>大阪府</t>
  </si>
  <si>
    <t>26</t>
  </si>
  <si>
    <t>京都府</t>
  </si>
  <si>
    <t>25</t>
  </si>
  <si>
    <t>滋賀県</t>
  </si>
  <si>
    <t>24</t>
  </si>
  <si>
    <t>三重県</t>
  </si>
  <si>
    <t>現在</t>
  </si>
  <si>
    <t>2013/4/1</t>
  </si>
  <si>
    <t>23</t>
  </si>
  <si>
    <t>愛知県</t>
  </si>
  <si>
    <t>22</t>
  </si>
  <si>
    <t>静岡県</t>
  </si>
  <si>
    <t>備考</t>
  </si>
  <si>
    <t>リスト</t>
  </si>
  <si>
    <t>No</t>
  </si>
  <si>
    <t>21</t>
  </si>
  <si>
    <t>岐阜県</t>
  </si>
  <si>
    <t>年齢の算出基準</t>
  </si>
  <si>
    <t>20</t>
  </si>
  <si>
    <t>長野県</t>
  </si>
  <si>
    <t>19</t>
  </si>
  <si>
    <t>山梨県</t>
  </si>
  <si>
    <t>その他</t>
  </si>
  <si>
    <t>18</t>
  </si>
  <si>
    <t>福井県</t>
  </si>
  <si>
    <t>女</t>
  </si>
  <si>
    <t>個人</t>
  </si>
  <si>
    <t>17</t>
  </si>
  <si>
    <t>石川県</t>
  </si>
  <si>
    <t>男</t>
  </si>
  <si>
    <t>一般社団法人</t>
  </si>
  <si>
    <t>16</t>
  </si>
  <si>
    <t>富山県</t>
  </si>
  <si>
    <t>公益社団法人</t>
  </si>
  <si>
    <t>15</t>
  </si>
  <si>
    <t>新潟県</t>
  </si>
  <si>
    <t>社団法人</t>
  </si>
  <si>
    <t>14</t>
  </si>
  <si>
    <t>神奈川県</t>
  </si>
  <si>
    <t>性別選択リスト</t>
  </si>
  <si>
    <t>人員輸送車</t>
  </si>
  <si>
    <t>一般財団法人</t>
  </si>
  <si>
    <t>13</t>
  </si>
  <si>
    <t>東京都</t>
  </si>
  <si>
    <t>林内作業車</t>
  </si>
  <si>
    <t>公益財団法人</t>
  </si>
  <si>
    <t>12</t>
  </si>
  <si>
    <t>千葉県</t>
  </si>
  <si>
    <t>ホイールローダ</t>
  </si>
  <si>
    <t>財団法人</t>
  </si>
  <si>
    <t>11</t>
  </si>
  <si>
    <t>埼玉県</t>
  </si>
  <si>
    <t>●</t>
  </si>
  <si>
    <t>クローラローダ</t>
  </si>
  <si>
    <t>企業組合</t>
  </si>
  <si>
    <t>10</t>
  </si>
  <si>
    <t>群馬県</t>
  </si>
  <si>
    <t>○</t>
  </si>
  <si>
    <t>協定締結森林等</t>
  </si>
  <si>
    <t>バックホー</t>
  </si>
  <si>
    <t>協業組合</t>
  </si>
  <si>
    <t>09</t>
  </si>
  <si>
    <t>その他</t>
  </si>
  <si>
    <t>09</t>
  </si>
  <si>
    <t>栃木県</t>
  </si>
  <si>
    <t>森林整備法人等所有林等</t>
  </si>
  <si>
    <t>グラップル付トラック</t>
  </si>
  <si>
    <t>事業協同組合</t>
  </si>
  <si>
    <t>08</t>
  </si>
  <si>
    <t>素生協連合会</t>
  </si>
  <si>
    <t>08</t>
  </si>
  <si>
    <t>茨城県</t>
  </si>
  <si>
    <t>H25</t>
  </si>
  <si>
    <t>旧慣共有林</t>
  </si>
  <si>
    <t>クレーン付トラック</t>
  </si>
  <si>
    <t>その他</t>
  </si>
  <si>
    <t>合名会社</t>
  </si>
  <si>
    <t>07</t>
  </si>
  <si>
    <t>林産業協同組合</t>
  </si>
  <si>
    <t>07</t>
  </si>
  <si>
    <t>福島県</t>
  </si>
  <si>
    <t>選択リスト</t>
  </si>
  <si>
    <t>H24</t>
  </si>
  <si>
    <t>分収林</t>
  </si>
  <si>
    <t>日給＋出来高</t>
  </si>
  <si>
    <t>本人の意志</t>
  </si>
  <si>
    <t>合同会社</t>
  </si>
  <si>
    <t>06</t>
  </si>
  <si>
    <t>木材業協同組合連合会</t>
  </si>
  <si>
    <t>06</t>
  </si>
  <si>
    <t>山形県</t>
  </si>
  <si>
    <t>H23</t>
  </si>
  <si>
    <t>（独）森林総合研究所</t>
  </si>
  <si>
    <t>月給＋出来高</t>
  </si>
  <si>
    <t>知人の紹介</t>
  </si>
  <si>
    <t>合資会社</t>
  </si>
  <si>
    <t>05</t>
  </si>
  <si>
    <t>森林施業協会</t>
  </si>
  <si>
    <t>05</t>
  </si>
  <si>
    <t>秋田県</t>
  </si>
  <si>
    <t>H22</t>
  </si>
  <si>
    <t>財産区</t>
  </si>
  <si>
    <t>刈払機・メンテナンス</t>
  </si>
  <si>
    <t>出来高</t>
  </si>
  <si>
    <t>縁故関係</t>
  </si>
  <si>
    <t>臨時雇用</t>
  </si>
  <si>
    <t>有限会社</t>
  </si>
  <si>
    <t>04</t>
  </si>
  <si>
    <t>林業協同組合</t>
  </si>
  <si>
    <t>04</t>
  </si>
  <si>
    <t>宮城県</t>
  </si>
  <si>
    <t>実績報告書（年間）</t>
  </si>
  <si>
    <t>H21</t>
  </si>
  <si>
    <t>市町村有林</t>
  </si>
  <si>
    <r>
      <t>c</t>
    </r>
    <r>
      <rPr>
        <sz val="11"/>
        <color theme="1"/>
        <rFont val="Calibri"/>
        <family val="3"/>
      </rPr>
      <t>lass３相当</t>
    </r>
  </si>
  <si>
    <t>チェーンソー・メンテナンス</t>
  </si>
  <si>
    <t>日給月給</t>
  </si>
  <si>
    <t>学校</t>
  </si>
  <si>
    <t>常用(季節・通年以外)</t>
  </si>
  <si>
    <t>株式会社</t>
  </si>
  <si>
    <t>03</t>
  </si>
  <si>
    <t>整備協同組合</t>
  </si>
  <si>
    <t>03</t>
  </si>
  <si>
    <t>岩手県</t>
  </si>
  <si>
    <t>実績報告書（上期）</t>
  </si>
  <si>
    <t>H20</t>
  </si>
  <si>
    <t>天然林</t>
  </si>
  <si>
    <t>都道府県有林</t>
  </si>
  <si>
    <r>
      <t>c</t>
    </r>
    <r>
      <rPr>
        <sz val="11"/>
        <color theme="1"/>
        <rFont val="Calibri"/>
        <family val="3"/>
      </rPr>
      <t>lass２相当</t>
    </r>
  </si>
  <si>
    <t>刈払機・新品購入</t>
  </si>
  <si>
    <t>日給</t>
  </si>
  <si>
    <t>労確センター</t>
  </si>
  <si>
    <t>常用（季節雇用）</t>
  </si>
  <si>
    <t>森林組合</t>
  </si>
  <si>
    <t>02</t>
  </si>
  <si>
    <t>森林組合連合会</t>
  </si>
  <si>
    <t>青森県</t>
  </si>
  <si>
    <t>変更計画書</t>
  </si>
  <si>
    <t>H19</t>
  </si>
  <si>
    <t>人工林</t>
  </si>
  <si>
    <t>国有林</t>
  </si>
  <si>
    <t xml:space="preserve">トラクタ（スキッダ） </t>
  </si>
  <si>
    <r>
      <t>c</t>
    </r>
    <r>
      <rPr>
        <sz val="11"/>
        <color theme="1"/>
        <rFont val="Calibri"/>
        <family val="3"/>
      </rPr>
      <t>lass１相当</t>
    </r>
  </si>
  <si>
    <t>チェーンソー・新品購入</t>
  </si>
  <si>
    <t>月給</t>
  </si>
  <si>
    <t>ハローワーク</t>
  </si>
  <si>
    <t>常用（通年雇用）</t>
  </si>
  <si>
    <t>森林組合連合会</t>
  </si>
  <si>
    <t>01</t>
  </si>
  <si>
    <t>労確センター</t>
  </si>
  <si>
    <t>北海道</t>
  </si>
  <si>
    <t>実施計画書</t>
  </si>
  <si>
    <t>H18</t>
  </si>
  <si>
    <t>人天区分リスト（育成研修フィールド）</t>
  </si>
  <si>
    <t>所有区分リスト（育成研修フィールド）</t>
  </si>
  <si>
    <t>高性能林業機械リスト</t>
  </si>
  <si>
    <t>防護レベル（安全向上対策費）リスト</t>
  </si>
  <si>
    <t>機械（研修準備費）リスト</t>
  </si>
  <si>
    <t>賃金支払形態リスト</t>
  </si>
  <si>
    <t>採用手段リスト</t>
  </si>
  <si>
    <t>雇用区分リスト</t>
  </si>
  <si>
    <t>事業体区分リスト</t>
  </si>
  <si>
    <t>取りまとめ機関番号リスト</t>
  </si>
  <si>
    <t>都道府県番号リスト</t>
  </si>
  <si>
    <t>提出区分リスト</t>
  </si>
  <si>
    <t>年度選択リスト</t>
  </si>
  <si>
    <t>うち現場従業員</t>
  </si>
  <si>
    <t>印</t>
  </si>
  <si>
    <t>円</t>
  </si>
  <si>
    <t>会議等の内容</t>
  </si>
  <si>
    <t>提出区分：</t>
  </si>
  <si>
    <t>平成</t>
  </si>
  <si>
    <t>提出区分：</t>
  </si>
  <si>
    <t>発信日付：</t>
  </si>
  <si>
    <t>号</t>
  </si>
  <si>
    <t>平成</t>
  </si>
  <si>
    <t>年</t>
  </si>
  <si>
    <t>月</t>
  </si>
  <si>
    <t>日</t>
  </si>
  <si>
    <t>発信日付：</t>
  </si>
  <si>
    <t>能力評価システム等導入支援記録簿</t>
  </si>
  <si>
    <t>直属上司</t>
  </si>
  <si>
    <t>預金区分リスト（送金先口座）</t>
  </si>
  <si>
    <t>No</t>
  </si>
  <si>
    <t>リスト</t>
  </si>
  <si>
    <t>普通</t>
  </si>
  <si>
    <t>当座</t>
  </si>
  <si>
    <t>円</t>
  </si>
  <si>
    <t>能力評価システム等導入支援経費</t>
  </si>
  <si>
    <t>提出区分リスト2</t>
  </si>
  <si>
    <t>実績報告書</t>
  </si>
  <si>
    <t>金額（税抜）</t>
  </si>
  <si>
    <t>年間実績額</t>
  </si>
  <si>
    <t>１．中止　時期　及び　理由（具体的に記載すること）</t>
  </si>
  <si>
    <t>経費区分</t>
  </si>
  <si>
    <t>都道府県名</t>
  </si>
  <si>
    <t>事業体名</t>
  </si>
  <si>
    <t>※中止とは、能力評価システム等導入支援を実施計画の承認日に遡って取り止めることをいう。</t>
  </si>
  <si>
    <t>助成額（税抜）</t>
  </si>
  <si>
    <t>円</t>
  </si>
  <si>
    <t>労災保険加入割合</t>
  </si>
  <si>
    <t>支払日</t>
  </si>
  <si>
    <t>合計</t>
  </si>
  <si>
    <t>※　導入支援経費は会議等を行った日までに支払い済みの金額を記載してください。</t>
  </si>
  <si>
    <t>②請求の手順は、実施事業体は能力評価システム等導入支援機関に請求書を上げ、</t>
  </si>
  <si>
    <r>
      <t xml:space="preserve">導入支援経費
</t>
    </r>
    <r>
      <rPr>
        <sz val="11"/>
        <color indexed="8"/>
        <rFont val="ＭＳ Ｐゴシック"/>
        <family val="3"/>
      </rPr>
      <t>（コンサルティング費用）</t>
    </r>
  </si>
  <si>
    <t>　 能力評価システム等導入支援機関が一括取りまとめおよび整理のうえ提出すること。</t>
  </si>
  <si>
    <t>事業体側</t>
  </si>
  <si>
    <t>事業体側</t>
  </si>
  <si>
    <t>出席者名</t>
  </si>
  <si>
    <t>その他</t>
  </si>
  <si>
    <t>専門家</t>
  </si>
  <si>
    <t>事業体側</t>
  </si>
  <si>
    <t>事業体区分</t>
  </si>
  <si>
    <t>郵便番号</t>
  </si>
  <si>
    <t>都道府県名</t>
  </si>
  <si>
    <t>※計画段階では予定額を、実績段階では実績額を記載すること。</t>
  </si>
  <si>
    <t>役職</t>
  </si>
  <si>
    <t>氏名</t>
  </si>
  <si>
    <t>労確法の
認定</t>
  </si>
  <si>
    <t>認定番号</t>
  </si>
  <si>
    <t>設立年月日</t>
  </si>
  <si>
    <t>営業年数</t>
  </si>
  <si>
    <t>代表者
（役職・氏名）</t>
  </si>
  <si>
    <t>設立年月日
営業年数</t>
  </si>
  <si>
    <t>TEL</t>
  </si>
  <si>
    <t>FAX</t>
  </si>
  <si>
    <t>未認定の場合の
提出年月日</t>
  </si>
  <si>
    <t>電話番号
FAX番号</t>
  </si>
  <si>
    <t>印</t>
  </si>
  <si>
    <t>回目）</t>
  </si>
  <si>
    <t>（</t>
  </si>
  <si>
    <t>会議等を行った日・回数</t>
  </si>
  <si>
    <t>時</t>
  </si>
  <si>
    <t>分</t>
  </si>
  <si>
    <t>～</t>
  </si>
  <si>
    <t>　　〃　　　　　時間</t>
  </si>
  <si>
    <t>　　〃　　　　　場所</t>
  </si>
  <si>
    <t>（能力評価システム等導入支援）請求書</t>
  </si>
  <si>
    <t>1</t>
  </si>
  <si>
    <t>2</t>
  </si>
  <si>
    <t>3</t>
  </si>
  <si>
    <t>　　導入していない場合は現状の人事管理等の概要及び課題を記載する。</t>
  </si>
  <si>
    <t>担当者
（役職・氏名）</t>
  </si>
  <si>
    <t>※「能力評価システム等の現状」欄には、能力評価システム等を導入している場合はその概要及び課題を、</t>
  </si>
  <si>
    <t>能力評価システム等の現状</t>
  </si>
  <si>
    <t>E-mail</t>
  </si>
  <si>
    <t>※「[計画書]導入（を予定）する内容」欄には、導入のねらい、目的、経営及び人材育成の方針、現状の課題を</t>
  </si>
  <si>
    <t>　　改善するために行なう本事業における取組の概要について記載する。</t>
  </si>
  <si>
    <t>　　また、「[報告書]導入の内容」においては能力評価システム等の導入の内容を記載すること。</t>
  </si>
  <si>
    <r>
      <t>2</t>
    </r>
    <r>
      <rPr>
        <sz val="11"/>
        <color theme="1"/>
        <rFont val="Calibri"/>
        <family val="3"/>
      </rPr>
      <t>6</t>
    </r>
  </si>
  <si>
    <t>27</t>
  </si>
  <si>
    <t>備考</t>
  </si>
  <si>
    <t>下記のとおり提出します。</t>
  </si>
  <si>
    <t>様式</t>
  </si>
  <si>
    <t>能力評価システム等導入支援事業実施事業体情報</t>
  </si>
  <si>
    <t>能力評価システム等導入支援　助成金請求書</t>
  </si>
  <si>
    <t>○</t>
  </si>
  <si>
    <t>4</t>
  </si>
  <si>
    <t>H25補正</t>
  </si>
  <si>
    <t>H26補正</t>
  </si>
  <si>
    <t>H26</t>
  </si>
  <si>
    <t>H27</t>
  </si>
  <si>
    <t>推進事業による能力評価システム等導入支援について、都合により中止せざるを得なくなりましたので、下記のとおり届け出します。
　なお、助成金の請求はありません。</t>
  </si>
  <si>
    <r>
      <t>※導入支援経費の上限は、</t>
    </r>
    <r>
      <rPr>
        <u val="single"/>
        <sz val="11"/>
        <color indexed="8"/>
        <rFont val="ＭＳ Ｐゴシック"/>
        <family val="3"/>
      </rPr>
      <t>消費税額を除き50万円</t>
    </r>
    <r>
      <rPr>
        <sz val="11"/>
        <color theme="1"/>
        <rFont val="Calibri"/>
        <family val="3"/>
      </rPr>
      <t>である。</t>
    </r>
  </si>
  <si>
    <t>平成29年度　「緑の雇用」現場技能者育成推進事業</t>
  </si>
  <si>
    <t>「うち緑の雇用研修修了者等」とは、緑の雇用研修生OB及び２８年度の研修生人数の合計を記載する</t>
  </si>
  <si>
    <t>平成29年度　「緑の雇用」現場技能者育成推進事業の実施について</t>
  </si>
  <si>
    <t>29全森担発第</t>
  </si>
  <si>
    <t>２．平成29年度実績</t>
  </si>
  <si>
    <t>平成29年度　能力評価システム等導入支援中止届</t>
  </si>
  <si>
    <t>付けで承認を受けた平成29年度「緑の雇用」現場技能者育成</t>
  </si>
  <si>
    <t>様式４－１</t>
  </si>
  <si>
    <t>４－１</t>
  </si>
  <si>
    <t>４－２</t>
  </si>
  <si>
    <t>４－３</t>
  </si>
  <si>
    <t>様式４－２</t>
  </si>
  <si>
    <t>様式４－３</t>
  </si>
  <si>
    <t>様式４－４</t>
  </si>
  <si>
    <t>様式４－５</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</si>
</sst>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_);[Red]\(&quot;¥&quot;#,##0\)"/>
    <numFmt numFmtId="178" formatCode="#,##0&quot;円&quot;;\-#,##0&quot;円&quot;"/>
    <numFmt numFmtId="179" formatCode="[$-411]ge\.m\.d;@"/>
    <numFmt numFmtId="180" formatCode="0_ "/>
    <numFmt numFmtId="181" formatCode="#,##0_);[Red]\(#,##0\)"/>
    <numFmt numFmtId="182" formatCode="m&quot;月&quot;d&quot;日&quot;;@"/>
    <numFmt numFmtId="183" formatCode="[$-F800]dddd\,\ mmmm\ dd\,\ yyyy"/>
    <numFmt numFmtId="184" formatCode="[&lt;=999]000;[&lt;=9999]000\-00;000\-0000"/>
    <numFmt numFmtId="185" formatCode="&quot;@&quot;&quot;年&quot;"/>
    <numFmt numFmtId="186" formatCode="&quot;＠&quot;&quot;年&quot;"/>
    <numFmt numFmtId="187" formatCode="&quot;年&quot;"/>
    <numFmt numFmtId="188" formatCode="##,#00;\-##,#00"/>
    <numFmt numFmtId="189" formatCode="##,#00&quot;年&quot;;\-##,#00&quot;年&quot;"/>
    <numFmt numFmtId="190" formatCode="##,###&quot;年&quot;;\-##,###&quot;年&quot;"/>
    <numFmt numFmtId="191" formatCode="##,###.##&quot;年&quot;;\-##,###.##&quot;年&quot;"/>
    <numFmt numFmtId="192" formatCode="##,###.#0&quot;年&quot;;\-##,###.#0&quot;年&quot;"/>
    <numFmt numFmtId="193" formatCode="0.0_);[Red]\(0.0\)"/>
    <numFmt numFmtId="194" formatCode="##,###.#&quot;年&quot;;\-##,###.#&quot;年&quot;"/>
    <numFmt numFmtId="195" formatCode="0.0_ "/>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b/>
      <sz val="11"/>
      <color indexed="56"/>
      <name val="ＭＳ Ｐゴシック"/>
      <family val="3"/>
    </font>
    <font>
      <sz val="11"/>
      <color indexed="10"/>
      <name val="ＭＳ Ｐゴシック"/>
      <family val="3"/>
    </font>
    <font>
      <sz val="12"/>
      <name val="ＭＳ 明朝"/>
      <family val="1"/>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1"/>
      <color indexed="8"/>
      <name val="ＭＳ 明朝"/>
      <family val="1"/>
    </font>
    <font>
      <sz val="12"/>
      <color indexed="8"/>
      <name val="ＭＳ 明朝"/>
      <family val="1"/>
    </font>
    <font>
      <sz val="15"/>
      <color indexed="8"/>
      <name val="ＭＳ Ｐゴシック"/>
      <family val="3"/>
    </font>
    <font>
      <b/>
      <sz val="11"/>
      <color indexed="10"/>
      <name val="ＭＳ Ｐゴシック"/>
      <family val="3"/>
    </font>
    <font>
      <b/>
      <sz val="15"/>
      <color indexed="8"/>
      <name val="ＭＳ Ｐゴシック"/>
      <family val="3"/>
    </font>
    <font>
      <sz val="12"/>
      <color indexed="9"/>
      <name val="ＭＳ Ｐゴシック"/>
      <family val="3"/>
    </font>
    <font>
      <sz val="12"/>
      <name val="ＭＳ Ｐゴシック"/>
      <family val="3"/>
    </font>
    <font>
      <sz val="8"/>
      <color indexed="8"/>
      <name val="ＭＳ Ｐゴシック"/>
      <family val="3"/>
    </font>
    <font>
      <sz val="10"/>
      <color indexed="8"/>
      <name val="ＭＳ Ｐゴシック"/>
      <family val="3"/>
    </font>
    <font>
      <b/>
      <sz val="12"/>
      <color indexed="10"/>
      <name val="ＭＳ Ｐゴシック"/>
      <family val="3"/>
    </font>
    <font>
      <sz val="15"/>
      <color indexed="8"/>
      <name val="ＭＳ 明朝"/>
      <family val="1"/>
    </font>
    <font>
      <sz val="12"/>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sz val="11"/>
      <color theme="1"/>
      <name val="ＭＳ 明朝"/>
      <family val="1"/>
    </font>
    <font>
      <sz val="12"/>
      <color theme="1"/>
      <name val="ＭＳ 明朝"/>
      <family val="1"/>
    </font>
    <font>
      <sz val="15"/>
      <color theme="1"/>
      <name val="Calibri"/>
      <family val="3"/>
    </font>
    <font>
      <b/>
      <sz val="11"/>
      <color rgb="FFFF0000"/>
      <name val="Calibri"/>
      <family val="3"/>
    </font>
    <font>
      <sz val="12"/>
      <name val="Calibri"/>
      <family val="3"/>
    </font>
    <font>
      <b/>
      <sz val="15"/>
      <color theme="1"/>
      <name val="Calibri"/>
      <family val="3"/>
    </font>
    <font>
      <sz val="12"/>
      <color theme="0"/>
      <name val="Calibri"/>
      <family val="3"/>
    </font>
    <font>
      <sz val="8"/>
      <color theme="1"/>
      <name val="Calibri"/>
      <family val="3"/>
    </font>
    <font>
      <sz val="10"/>
      <color theme="1"/>
      <name val="Calibri"/>
      <family val="3"/>
    </font>
    <font>
      <sz val="11"/>
      <name val="Calibri"/>
      <family val="3"/>
    </font>
    <font>
      <b/>
      <sz val="12"/>
      <color rgb="FFFF0000"/>
      <name val="Calibri"/>
      <family val="3"/>
    </font>
    <font>
      <sz val="12"/>
      <color theme="1"/>
      <name val="Cambria"/>
      <family val="3"/>
    </font>
    <font>
      <sz val="12"/>
      <color theme="0"/>
      <name val="ＭＳ 明朝"/>
      <family val="1"/>
    </font>
    <font>
      <sz val="15"/>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4999699890613556"/>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style="thin"/>
      <right style="thin"/>
      <top/>
      <bottom style="thin"/>
    </border>
    <border>
      <left/>
      <right/>
      <top style="thin"/>
      <bottom style="thin"/>
    </border>
    <border>
      <left style="thin"/>
      <right/>
      <top/>
      <bottom/>
    </border>
    <border>
      <left/>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thin"/>
      <bottom/>
    </border>
    <border>
      <left style="thin"/>
      <right/>
      <top style="thin"/>
      <bottom/>
    </border>
    <border>
      <left style="medium"/>
      <right>
        <color indexed="63"/>
      </right>
      <top style="thin"/>
      <bottom style="thin"/>
    </border>
    <border>
      <left style="medium"/>
      <right/>
      <top style="thin"/>
      <bottom/>
    </border>
    <border>
      <left/>
      <right style="thin"/>
      <top/>
      <bottom/>
    </border>
    <border>
      <left style="medium"/>
      <right>
        <color indexed="63"/>
      </right>
      <top>
        <color indexed="63"/>
      </top>
      <bottom>
        <color indexed="63"/>
      </bottom>
    </border>
    <border>
      <left style="thin"/>
      <right style="thin"/>
      <top style="thin"/>
      <bottom/>
    </border>
    <border>
      <left style="thin"/>
      <right style="medium"/>
      <top style="thin"/>
      <bottom style="thin"/>
    </border>
    <border>
      <left style="thin"/>
      <right style="medium"/>
      <top style="thin"/>
      <bottom>
        <color indexed="63"/>
      </bottom>
    </border>
    <border>
      <left style="thin"/>
      <right/>
      <top style="thin"/>
      <bottom style="medium"/>
    </border>
    <border>
      <left/>
      <right/>
      <top style="thin"/>
      <bottom style="medium"/>
    </border>
    <border>
      <left/>
      <right style="medium"/>
      <top style="thin"/>
      <bottom style="medium"/>
    </border>
    <border>
      <left/>
      <right style="medium"/>
      <top style="thin"/>
      <bottom style="thin"/>
    </border>
    <border>
      <left/>
      <right style="medium"/>
      <top>
        <color indexed="63"/>
      </top>
      <bottom style="thin"/>
    </border>
    <border>
      <left style="thin"/>
      <right/>
      <top style="medium"/>
      <bottom style="thin"/>
    </border>
    <border>
      <left/>
      <right/>
      <top style="medium"/>
      <bottom style="thin"/>
    </border>
    <border>
      <left/>
      <right style="medium"/>
      <top style="medium"/>
      <bottom style="thin"/>
    </border>
    <border>
      <left style="medium"/>
      <right>
        <color indexed="63"/>
      </right>
      <top style="medium"/>
      <bottom style="thin"/>
    </border>
    <border>
      <left/>
      <right style="thin"/>
      <top style="medium"/>
      <bottom style="thin"/>
    </border>
    <border>
      <left style="medium"/>
      <right>
        <color indexed="63"/>
      </right>
      <top style="thin"/>
      <bottom style="medium"/>
    </border>
    <border>
      <left/>
      <right style="thin"/>
      <top style="thin"/>
      <bottom style="medium"/>
    </border>
    <border>
      <left/>
      <right style="medium"/>
      <top style="thin"/>
      <bottom>
        <color indexed="63"/>
      </bottom>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401">
    <xf numFmtId="0" fontId="0"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55" fillId="0" borderId="0" xfId="0" applyFon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0" xfId="0" applyFill="1" applyBorder="1" applyAlignment="1">
      <alignment vertical="center"/>
    </xf>
    <xf numFmtId="49" fontId="0" fillId="0" borderId="0" xfId="61" applyNumberFormat="1" applyAlignment="1">
      <alignment vertical="center"/>
      <protection/>
    </xf>
    <xf numFmtId="49" fontId="3" fillId="0" borderId="0" xfId="62" applyNumberFormat="1" applyAlignment="1">
      <alignment vertical="center"/>
      <protection/>
    </xf>
    <xf numFmtId="49" fontId="3" fillId="0" borderId="0" xfId="64" applyNumberFormat="1" applyAlignment="1">
      <alignment vertical="center"/>
      <protection/>
    </xf>
    <xf numFmtId="49" fontId="3" fillId="0" borderId="17" xfId="64" applyNumberFormat="1" applyFill="1" applyBorder="1" applyAlignment="1">
      <alignment horizontal="center" vertical="center"/>
      <protection/>
    </xf>
    <xf numFmtId="49" fontId="3" fillId="0" borderId="17" xfId="64" applyNumberFormat="1" applyFont="1" applyBorder="1" applyAlignment="1">
      <alignment vertical="center"/>
      <protection/>
    </xf>
    <xf numFmtId="49" fontId="3" fillId="0" borderId="17" xfId="64" applyNumberFormat="1" applyBorder="1" applyAlignment="1">
      <alignment vertical="center"/>
      <protection/>
    </xf>
    <xf numFmtId="49" fontId="3" fillId="0" borderId="17" xfId="64" applyNumberFormat="1" applyBorder="1" applyAlignment="1">
      <alignment horizontal="center" vertical="center"/>
      <protection/>
    </xf>
    <xf numFmtId="49" fontId="3" fillId="0" borderId="17" xfId="64" applyNumberFormat="1" applyFill="1" applyBorder="1" applyAlignment="1">
      <alignment vertical="center"/>
      <protection/>
    </xf>
    <xf numFmtId="49" fontId="3" fillId="0" borderId="0" xfId="62" applyNumberFormat="1" applyBorder="1" applyAlignment="1">
      <alignment vertical="center"/>
      <protection/>
    </xf>
    <xf numFmtId="49" fontId="3" fillId="0" borderId="0" xfId="62" applyNumberFormat="1" applyFill="1" applyBorder="1" applyAlignment="1">
      <alignment vertical="center"/>
      <protection/>
    </xf>
    <xf numFmtId="49" fontId="3" fillId="0" borderId="0" xfId="62" applyNumberFormat="1" applyFill="1" applyBorder="1" applyAlignment="1">
      <alignment horizontal="center" vertical="center"/>
      <protection/>
    </xf>
    <xf numFmtId="49" fontId="0" fillId="0" borderId="17" xfId="61" applyNumberFormat="1" applyBorder="1" applyAlignment="1">
      <alignment vertical="center"/>
      <protection/>
    </xf>
    <xf numFmtId="49" fontId="3" fillId="0" borderId="17" xfId="62" applyNumberFormat="1" applyFill="1" applyBorder="1" applyAlignment="1">
      <alignment vertical="center"/>
      <protection/>
    </xf>
    <xf numFmtId="49" fontId="3" fillId="0" borderId="17" xfId="62" applyNumberFormat="1" applyBorder="1" applyAlignment="1">
      <alignment vertical="center"/>
      <protection/>
    </xf>
    <xf numFmtId="49" fontId="3" fillId="33" borderId="17" xfId="62" applyNumberFormat="1" applyFill="1" applyBorder="1" applyAlignment="1">
      <alignment horizontal="center" vertical="center"/>
      <protection/>
    </xf>
    <xf numFmtId="49" fontId="0" fillId="0" borderId="17" xfId="62" applyNumberFormat="1" applyFont="1" applyBorder="1" applyAlignment="1">
      <alignment vertical="center"/>
      <protection/>
    </xf>
    <xf numFmtId="49" fontId="4" fillId="0" borderId="0" xfId="62" applyNumberFormat="1" applyFont="1" applyFill="1" applyBorder="1" applyAlignment="1">
      <alignment horizontal="left" vertical="center"/>
      <protection/>
    </xf>
    <xf numFmtId="49" fontId="0" fillId="0" borderId="0" xfId="61" applyNumberFormat="1" applyFill="1" applyAlignment="1">
      <alignment vertical="center"/>
      <protection/>
    </xf>
    <xf numFmtId="49" fontId="0" fillId="0" borderId="0" xfId="61" applyNumberFormat="1" applyFill="1" applyBorder="1" applyAlignment="1">
      <alignment vertical="center"/>
      <protection/>
    </xf>
    <xf numFmtId="0" fontId="0" fillId="0" borderId="17" xfId="61" applyNumberFormat="1" applyBorder="1" applyAlignment="1">
      <alignment vertical="center"/>
      <protection/>
    </xf>
    <xf numFmtId="49" fontId="4" fillId="0" borderId="0" xfId="62" applyNumberFormat="1" applyFont="1" applyFill="1" applyBorder="1" applyAlignment="1">
      <alignment vertical="center"/>
      <protection/>
    </xf>
    <xf numFmtId="49" fontId="3" fillId="0" borderId="0" xfId="64" applyNumberFormat="1" applyBorder="1" applyAlignment="1">
      <alignment horizontal="center" vertical="center"/>
      <protection/>
    </xf>
    <xf numFmtId="49" fontId="6" fillId="0" borderId="0" xfId="62" applyNumberFormat="1" applyFont="1" applyAlignment="1">
      <alignment vertical="center"/>
      <protection/>
    </xf>
    <xf numFmtId="49" fontId="3" fillId="0" borderId="0" xfId="64" applyNumberFormat="1" applyFill="1" applyBorder="1" applyAlignment="1">
      <alignment horizontal="center" vertical="center"/>
      <protection/>
    </xf>
    <xf numFmtId="49" fontId="3" fillId="0" borderId="17" xfId="62" applyNumberFormat="1" applyBorder="1" applyAlignment="1">
      <alignment horizontal="center" vertical="center"/>
      <protection/>
    </xf>
    <xf numFmtId="49" fontId="3" fillId="0" borderId="17" xfId="63" applyNumberFormat="1" applyFont="1" applyBorder="1" applyAlignment="1">
      <alignment horizontal="center" vertical="center"/>
      <protection/>
    </xf>
    <xf numFmtId="49" fontId="3" fillId="0" borderId="17" xfId="63" applyNumberFormat="1" applyFont="1" applyBorder="1" applyAlignment="1">
      <alignment vertical="center"/>
      <protection/>
    </xf>
    <xf numFmtId="0" fontId="3" fillId="0" borderId="17" xfId="62" applyNumberFormat="1" applyBorder="1" applyAlignment="1">
      <alignment vertical="center"/>
      <protection/>
    </xf>
    <xf numFmtId="49" fontId="3" fillId="33" borderId="17" xfId="64" applyNumberFormat="1" applyFill="1" applyBorder="1" applyAlignment="1">
      <alignment horizontal="center" vertical="center"/>
      <protection/>
    </xf>
    <xf numFmtId="49" fontId="56" fillId="0" borderId="0" xfId="61" applyNumberFormat="1" applyFont="1" applyBorder="1" applyAlignment="1">
      <alignment horizontal="left" vertical="center"/>
      <protection/>
    </xf>
    <xf numFmtId="0" fontId="55" fillId="0" borderId="0" xfId="0" applyFont="1" applyAlignment="1">
      <alignment horizontal="right" vertical="center"/>
    </xf>
    <xf numFmtId="0" fontId="55" fillId="0" borderId="0" xfId="0" applyFont="1" applyFill="1" applyBorder="1" applyAlignment="1">
      <alignment horizontal="center" vertical="center"/>
    </xf>
    <xf numFmtId="0" fontId="55" fillId="0" borderId="0" xfId="0" applyFont="1" applyFill="1" applyAlignment="1" applyProtection="1">
      <alignment horizontal="center" vertical="center"/>
      <protection locked="0"/>
    </xf>
    <xf numFmtId="0" fontId="0" fillId="0" borderId="13" xfId="0" applyBorder="1" applyAlignment="1">
      <alignment horizontal="center" vertical="center"/>
    </xf>
    <xf numFmtId="0" fontId="55" fillId="0" borderId="0" xfId="0" applyFont="1" applyBorder="1" applyAlignment="1">
      <alignment horizontal="center" vertical="center"/>
    </xf>
    <xf numFmtId="0" fontId="0" fillId="0" borderId="0" xfId="0"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49" fontId="0" fillId="0" borderId="0" xfId="61" applyNumberFormat="1" applyAlignment="1">
      <alignment vertical="center"/>
      <protection/>
    </xf>
    <xf numFmtId="0" fontId="0" fillId="0" borderId="0" xfId="61">
      <alignment vertical="center"/>
      <protection/>
    </xf>
    <xf numFmtId="49" fontId="0" fillId="0" borderId="17" xfId="62" applyNumberFormat="1" applyFont="1" applyBorder="1" applyAlignment="1">
      <alignment vertical="center"/>
      <protection/>
    </xf>
    <xf numFmtId="0" fontId="0" fillId="0" borderId="0" xfId="0" applyNumberFormat="1" applyAlignment="1" applyProtection="1">
      <alignment horizontal="right" vertical="center"/>
      <protection locked="0"/>
    </xf>
    <xf numFmtId="0" fontId="0" fillId="0" borderId="13" xfId="0" applyNumberFormat="1" applyFill="1" applyBorder="1" applyAlignment="1" applyProtection="1">
      <alignment horizontal="right" vertical="center"/>
      <protection locked="0"/>
    </xf>
    <xf numFmtId="0" fontId="0" fillId="0" borderId="18" xfId="0" applyNumberFormat="1" applyFill="1" applyBorder="1" applyAlignment="1" applyProtection="1">
      <alignment horizontal="right" vertical="center"/>
      <protection locked="0"/>
    </xf>
    <xf numFmtId="0" fontId="0" fillId="0" borderId="13" xfId="0" applyNumberFormat="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15" xfId="0" applyFont="1" applyBorder="1" applyAlignment="1">
      <alignment vertical="center"/>
    </xf>
    <xf numFmtId="0" fontId="46" fillId="0" borderId="0" xfId="0" applyFont="1" applyAlignment="1">
      <alignment vertical="center" wrapText="1"/>
    </xf>
    <xf numFmtId="0" fontId="55" fillId="0" borderId="0" xfId="0" applyNumberFormat="1" applyFont="1" applyFill="1" applyBorder="1" applyAlignment="1" applyProtection="1">
      <alignment vertical="center" shrinkToFit="1"/>
      <protection locked="0"/>
    </xf>
    <xf numFmtId="0" fontId="55" fillId="0" borderId="0" xfId="0" applyNumberFormat="1" applyFont="1" applyFill="1" applyBorder="1" applyAlignment="1" applyProtection="1">
      <alignment vertical="center"/>
      <protection locked="0"/>
    </xf>
    <xf numFmtId="0" fontId="0" fillId="0" borderId="15"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55" fillId="0" borderId="0" xfId="0" applyFont="1" applyFill="1" applyAlignment="1" applyProtection="1">
      <alignment horizontal="right" vertical="center"/>
      <protection/>
    </xf>
    <xf numFmtId="0" fontId="57" fillId="0" borderId="0" xfId="0" applyFont="1" applyAlignment="1">
      <alignment vertical="center"/>
    </xf>
    <xf numFmtId="0" fontId="58" fillId="0" borderId="0" xfId="0" applyFont="1" applyAlignment="1">
      <alignment vertical="center"/>
    </xf>
    <xf numFmtId="0" fontId="7" fillId="0" borderId="0" xfId="0" applyFont="1" applyAlignment="1">
      <alignment vertical="center"/>
    </xf>
    <xf numFmtId="0" fontId="58" fillId="0" borderId="0" xfId="0" applyFont="1" applyAlignment="1">
      <alignment vertical="center"/>
    </xf>
    <xf numFmtId="0" fontId="57" fillId="0" borderId="0" xfId="0" applyFont="1" applyAlignment="1" applyProtection="1">
      <alignment horizontal="center" vertical="center"/>
      <protection locked="0"/>
    </xf>
    <xf numFmtId="0" fontId="57" fillId="0" borderId="0" xfId="0" applyFont="1" applyAlignment="1">
      <alignment vertical="center" wrapText="1"/>
    </xf>
    <xf numFmtId="0" fontId="58" fillId="0" borderId="0" xfId="0" applyFont="1" applyAlignment="1" applyProtection="1">
      <alignment vertical="center"/>
      <protection locked="0"/>
    </xf>
    <xf numFmtId="0" fontId="58" fillId="0" borderId="0" xfId="0" applyFont="1" applyAlignment="1" applyProtection="1">
      <alignment vertical="center"/>
      <protection locked="0"/>
    </xf>
    <xf numFmtId="188" fontId="0" fillId="0" borderId="13" xfId="0" applyNumberFormat="1" applyFill="1" applyBorder="1" applyAlignment="1" applyProtection="1">
      <alignment horizontal="center" vertical="center"/>
      <protection locked="0"/>
    </xf>
    <xf numFmtId="49" fontId="0" fillId="0" borderId="17" xfId="61" applyNumberFormat="1" applyFont="1" applyBorder="1" applyAlignment="1">
      <alignment vertical="center"/>
      <protection/>
    </xf>
    <xf numFmtId="0" fontId="0" fillId="0" borderId="0" xfId="0" applyFill="1" applyAlignment="1" applyProtection="1">
      <alignment vertical="center"/>
      <protection/>
    </xf>
    <xf numFmtId="0" fontId="55" fillId="0" borderId="0" xfId="0" applyFont="1" applyFill="1" applyAlignment="1" applyProtection="1">
      <alignment vertical="center"/>
      <protection/>
    </xf>
    <xf numFmtId="0" fontId="55" fillId="0" borderId="0" xfId="0" applyFont="1" applyFill="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5" fillId="0" borderId="0" xfId="0" applyFont="1" applyFill="1" applyAlignment="1" applyProtection="1">
      <alignment vertical="center"/>
      <protection/>
    </xf>
    <xf numFmtId="0" fontId="55" fillId="0" borderId="0" xfId="0" applyFont="1" applyFill="1" applyAlignment="1" applyProtection="1">
      <alignment horizontal="center" vertical="center" wrapText="1"/>
      <protection/>
    </xf>
    <xf numFmtId="49" fontId="0" fillId="0" borderId="0" xfId="0" applyNumberFormat="1" applyFill="1" applyAlignment="1" applyProtection="1">
      <alignment vertical="center"/>
      <protection/>
    </xf>
    <xf numFmtId="0" fontId="0" fillId="34" borderId="13" xfId="0" applyFill="1" applyBorder="1" applyAlignment="1" applyProtection="1">
      <alignment horizontal="center" vertical="center"/>
      <protection locked="0"/>
    </xf>
    <xf numFmtId="178" fontId="0" fillId="0" borderId="10" xfId="0" applyNumberFormat="1" applyFont="1" applyBorder="1" applyAlignment="1" applyProtection="1">
      <alignment horizontal="center" vertical="center" shrinkToFit="1"/>
      <protection/>
    </xf>
    <xf numFmtId="0" fontId="0" fillId="0" borderId="13" xfId="0" applyBorder="1" applyAlignment="1" applyProtection="1">
      <alignment vertical="center"/>
      <protection/>
    </xf>
    <xf numFmtId="0" fontId="0" fillId="0" borderId="0" xfId="0" applyAlignment="1" applyProtection="1">
      <alignment vertical="center"/>
      <protection/>
    </xf>
    <xf numFmtId="0" fontId="0" fillId="34" borderId="13" xfId="0" applyFill="1" applyBorder="1" applyAlignment="1" applyProtection="1">
      <alignment horizontal="right" vertical="center"/>
      <protection/>
    </xf>
    <xf numFmtId="0" fontId="0" fillId="34" borderId="13" xfId="0" applyFill="1" applyBorder="1" applyAlignment="1" applyProtection="1">
      <alignment vertical="center"/>
      <protection/>
    </xf>
    <xf numFmtId="0" fontId="0" fillId="0" borderId="1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vertical="center"/>
      <protection/>
    </xf>
    <xf numFmtId="0" fontId="0" fillId="0" borderId="13" xfId="0" applyNumberFormat="1" applyFill="1" applyBorder="1" applyAlignment="1" applyProtection="1">
      <alignment horizontal="center" vertical="center"/>
      <protection/>
    </xf>
    <xf numFmtId="0" fontId="0" fillId="0" borderId="18" xfId="0" applyBorder="1" applyAlignment="1" applyProtection="1">
      <alignment vertical="center"/>
      <protection/>
    </xf>
    <xf numFmtId="177" fontId="0" fillId="0" borderId="10" xfId="0" applyNumberFormat="1" applyFill="1" applyBorder="1" applyAlignment="1" applyProtection="1">
      <alignment horizontal="center" vertical="center"/>
      <protection/>
    </xf>
    <xf numFmtId="14" fontId="0" fillId="0" borderId="0" xfId="0" applyNumberFormat="1" applyFill="1" applyAlignment="1" applyProtection="1">
      <alignment vertical="center"/>
      <protection/>
    </xf>
    <xf numFmtId="195" fontId="0" fillId="0" borderId="13" xfId="0" applyNumberFormat="1" applyFill="1" applyBorder="1" applyAlignment="1" applyProtection="1">
      <alignment horizontal="right" vertical="center"/>
      <protection locked="0"/>
    </xf>
    <xf numFmtId="49" fontId="0" fillId="0" borderId="17" xfId="61" applyNumberFormat="1" applyFont="1" applyBorder="1" applyAlignment="1">
      <alignment vertical="center"/>
      <protection/>
    </xf>
    <xf numFmtId="0" fontId="0" fillId="0" borderId="10" xfId="0" applyBorder="1" applyAlignment="1">
      <alignment horizontal="center" vertical="center"/>
    </xf>
    <xf numFmtId="0" fontId="59" fillId="0" borderId="0" xfId="0" applyFont="1" applyFill="1" applyAlignment="1" applyProtection="1">
      <alignment vertical="center"/>
      <protection/>
    </xf>
    <xf numFmtId="20" fontId="0" fillId="0" borderId="0" xfId="0" applyNumberFormat="1" applyFill="1" applyAlignment="1" applyProtection="1">
      <alignment vertical="center"/>
      <protection/>
    </xf>
    <xf numFmtId="0" fontId="60" fillId="0" borderId="20" xfId="0" applyFont="1" applyBorder="1" applyAlignment="1">
      <alignment vertical="top" wrapText="1"/>
    </xf>
    <xf numFmtId="0" fontId="60" fillId="0" borderId="0" xfId="0" applyFont="1" applyAlignment="1">
      <alignment vertical="top" wrapText="1"/>
    </xf>
    <xf numFmtId="49" fontId="0" fillId="0" borderId="17" xfId="62" applyNumberFormat="1" applyFont="1" applyBorder="1" applyAlignment="1">
      <alignment vertical="center"/>
      <protection/>
    </xf>
    <xf numFmtId="180" fontId="0" fillId="0" borderId="18" xfId="0" applyNumberFormat="1" applyFill="1" applyBorder="1" applyAlignment="1" applyProtection="1">
      <alignment horizontal="right" vertical="center"/>
      <protection locked="0"/>
    </xf>
    <xf numFmtId="180" fontId="0" fillId="0" borderId="21" xfId="0" applyNumberFormat="1" applyFill="1" applyBorder="1" applyAlignment="1" applyProtection="1">
      <alignment horizontal="right" vertical="center"/>
      <protection locked="0"/>
    </xf>
    <xf numFmtId="0" fontId="50" fillId="0" borderId="22"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0" xfId="0" applyFont="1" applyFill="1" applyBorder="1" applyAlignment="1" applyProtection="1">
      <alignment horizontal="center" vertical="center"/>
      <protection/>
    </xf>
    <xf numFmtId="0" fontId="50" fillId="0" borderId="23" xfId="0" applyFont="1" applyFill="1" applyBorder="1" applyAlignment="1" applyProtection="1">
      <alignment horizontal="center" vertical="center" wrapText="1"/>
      <protection/>
    </xf>
    <xf numFmtId="0" fontId="50" fillId="0" borderId="20" xfId="0" applyFont="1" applyFill="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50" fillId="0" borderId="22"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0" fillId="0" borderId="14"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50" fillId="0" borderId="24" xfId="0" applyFont="1" applyFill="1" applyBorder="1" applyAlignment="1" applyProtection="1">
      <alignment horizontal="center" vertical="center"/>
      <protection/>
    </xf>
    <xf numFmtId="0" fontId="50" fillId="0" borderId="25"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49" fontId="50" fillId="0" borderId="17" xfId="0" applyNumberFormat="1" applyFont="1" applyFill="1" applyBorder="1" applyAlignment="1" applyProtection="1">
      <alignment horizontal="center" vertical="center" shrinkToFit="1"/>
      <protection/>
    </xf>
    <xf numFmtId="49" fontId="50" fillId="0" borderId="26" xfId="0" applyNumberFormat="1" applyFont="1" applyFill="1" applyBorder="1" applyAlignment="1" applyProtection="1">
      <alignment horizontal="center" vertical="center" shrinkToFit="1"/>
      <protection/>
    </xf>
    <xf numFmtId="49" fontId="50" fillId="0" borderId="21" xfId="0" applyNumberFormat="1" applyFont="1" applyFill="1" applyBorder="1" applyAlignment="1" applyProtection="1">
      <alignment horizontal="center" vertical="center" shrinkToFit="1"/>
      <protection/>
    </xf>
    <xf numFmtId="49" fontId="50" fillId="0" borderId="20" xfId="0" applyNumberFormat="1" applyFont="1" applyFill="1" applyBorder="1" applyAlignment="1" applyProtection="1">
      <alignment horizontal="center" vertical="center" shrinkToFit="1"/>
      <protection/>
    </xf>
    <xf numFmtId="49" fontId="50" fillId="0" borderId="11" xfId="0" applyNumberFormat="1" applyFont="1" applyFill="1" applyBorder="1" applyAlignment="1" applyProtection="1">
      <alignment horizontal="center" vertical="center" shrinkToFit="1"/>
      <protection/>
    </xf>
    <xf numFmtId="49" fontId="55" fillId="0" borderId="17" xfId="0" applyNumberFormat="1" applyFont="1" applyFill="1" applyBorder="1" applyAlignment="1" applyProtection="1">
      <alignment horizontal="center" vertical="center" shrinkToFit="1"/>
      <protection locked="0"/>
    </xf>
    <xf numFmtId="49" fontId="55" fillId="0" borderId="27" xfId="0" applyNumberFormat="1" applyFont="1" applyFill="1" applyBorder="1" applyAlignment="1" applyProtection="1">
      <alignment horizontal="center" vertical="center" shrinkToFit="1"/>
      <protection locked="0"/>
    </xf>
    <xf numFmtId="176" fontId="55" fillId="0" borderId="26" xfId="0" applyNumberFormat="1" applyFont="1" applyFill="1" applyBorder="1" applyAlignment="1" applyProtection="1">
      <alignment horizontal="center" vertical="center"/>
      <protection locked="0"/>
    </xf>
    <xf numFmtId="176" fontId="55" fillId="0" borderId="28" xfId="0" applyNumberFormat="1" applyFont="1" applyFill="1" applyBorder="1" applyAlignment="1" applyProtection="1">
      <alignment horizontal="center" vertical="center"/>
      <protection locked="0"/>
    </xf>
    <xf numFmtId="49" fontId="61" fillId="0" borderId="29" xfId="0" applyNumberFormat="1" applyFont="1" applyFill="1" applyBorder="1" applyAlignment="1" applyProtection="1">
      <alignment horizontal="left" vertical="center" shrinkToFit="1"/>
      <protection locked="0"/>
    </xf>
    <xf numFmtId="49" fontId="61" fillId="0" borderId="30" xfId="0" applyNumberFormat="1" applyFont="1" applyFill="1" applyBorder="1" applyAlignment="1" applyProtection="1">
      <alignment horizontal="left" vertical="center" shrinkToFit="1"/>
      <protection locked="0"/>
    </xf>
    <xf numFmtId="49" fontId="61" fillId="0" borderId="31" xfId="0" applyNumberFormat="1" applyFont="1" applyFill="1" applyBorder="1" applyAlignment="1" applyProtection="1">
      <alignment horizontal="left" vertical="center" shrinkToFit="1"/>
      <protection locked="0"/>
    </xf>
    <xf numFmtId="0" fontId="50" fillId="0" borderId="26" xfId="0" applyFont="1" applyFill="1" applyBorder="1" applyAlignment="1" applyProtection="1">
      <alignment horizontal="center" vertical="center" wrapText="1"/>
      <protection/>
    </xf>
    <xf numFmtId="0" fontId="50" fillId="0" borderId="26" xfId="0" applyNumberFormat="1" applyFont="1" applyFill="1" applyBorder="1" applyAlignment="1" applyProtection="1">
      <alignment horizontal="center" vertical="center" shrinkToFit="1"/>
      <protection/>
    </xf>
    <xf numFmtId="49" fontId="55" fillId="0" borderId="26" xfId="0" applyNumberFormat="1" applyFont="1" applyFill="1" applyBorder="1" applyAlignment="1" applyProtection="1">
      <alignment horizontal="center" vertical="center" shrinkToFit="1"/>
      <protection locked="0"/>
    </xf>
    <xf numFmtId="0" fontId="50" fillId="0" borderId="17" xfId="0" applyFont="1" applyFill="1" applyBorder="1" applyAlignment="1" applyProtection="1">
      <alignment horizontal="center" vertical="center" wrapText="1"/>
      <protection/>
    </xf>
    <xf numFmtId="176" fontId="55" fillId="0" borderId="17" xfId="0" applyNumberFormat="1" applyFont="1" applyFill="1" applyBorder="1" applyAlignment="1" applyProtection="1">
      <alignment horizontal="center" vertical="center" wrapText="1"/>
      <protection locked="0"/>
    </xf>
    <xf numFmtId="190" fontId="55" fillId="0" borderId="17" xfId="0" applyNumberFormat="1" applyFont="1" applyFill="1" applyBorder="1" applyAlignment="1" applyProtection="1">
      <alignment horizontal="center" vertical="center" shrinkToFit="1"/>
      <protection locked="0"/>
    </xf>
    <xf numFmtId="190" fontId="55" fillId="0" borderId="27" xfId="0" applyNumberFormat="1" applyFont="1" applyFill="1" applyBorder="1" applyAlignment="1" applyProtection="1">
      <alignment horizontal="center" vertical="center" shrinkToFit="1"/>
      <protection locked="0"/>
    </xf>
    <xf numFmtId="49" fontId="55" fillId="0" borderId="28" xfId="0" applyNumberFormat="1" applyFont="1" applyFill="1" applyBorder="1" applyAlignment="1" applyProtection="1">
      <alignment horizontal="center" vertical="center" shrinkToFit="1"/>
      <protection locked="0"/>
    </xf>
    <xf numFmtId="0" fontId="62" fillId="0" borderId="0" xfId="0" applyFont="1" applyFill="1" applyAlignment="1" applyProtection="1">
      <alignment horizontal="center" vertical="center"/>
      <protection/>
    </xf>
    <xf numFmtId="0" fontId="55" fillId="0" borderId="18" xfId="0" applyFont="1" applyFill="1" applyBorder="1" applyAlignment="1" applyProtection="1">
      <alignment horizontal="center" vertical="center"/>
      <protection/>
    </xf>
    <xf numFmtId="0" fontId="55" fillId="0" borderId="13" xfId="0" applyFont="1" applyFill="1" applyBorder="1" applyAlignment="1" applyProtection="1">
      <alignment horizontal="center" vertical="center"/>
      <protection/>
    </xf>
    <xf numFmtId="0" fontId="55" fillId="0" borderId="10" xfId="0" applyFont="1" applyFill="1" applyBorder="1" applyAlignment="1" applyProtection="1">
      <alignment horizontal="center" vertical="center"/>
      <protection/>
    </xf>
    <xf numFmtId="176" fontId="55" fillId="0" borderId="0" xfId="0" applyNumberFormat="1" applyFont="1" applyFill="1" applyAlignment="1" applyProtection="1">
      <alignment horizontal="right" vertical="center"/>
      <protection locked="0"/>
    </xf>
    <xf numFmtId="0" fontId="55" fillId="0" borderId="0" xfId="0" applyFont="1" applyFill="1" applyAlignment="1" applyProtection="1">
      <alignment horizontal="center" vertical="center"/>
      <protection/>
    </xf>
    <xf numFmtId="0" fontId="50" fillId="0" borderId="21" xfId="0" applyFont="1" applyFill="1" applyBorder="1" applyAlignment="1" applyProtection="1">
      <alignment horizontal="center" vertical="center"/>
      <protection/>
    </xf>
    <xf numFmtId="0" fontId="50" fillId="0" borderId="20" xfId="0"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protection/>
    </xf>
    <xf numFmtId="49" fontId="55" fillId="0" borderId="18" xfId="0" applyNumberFormat="1" applyFont="1" applyFill="1" applyBorder="1" applyAlignment="1" applyProtection="1">
      <alignment horizontal="center" vertical="center" shrinkToFit="1"/>
      <protection locked="0"/>
    </xf>
    <xf numFmtId="49" fontId="55" fillId="0" borderId="13" xfId="0" applyNumberFormat="1" applyFont="1" applyFill="1" applyBorder="1" applyAlignment="1" applyProtection="1">
      <alignment horizontal="center" vertical="center" shrinkToFit="1"/>
      <protection locked="0"/>
    </xf>
    <xf numFmtId="49" fontId="55" fillId="0" borderId="10" xfId="0" applyNumberFormat="1" applyFont="1" applyFill="1" applyBorder="1" applyAlignment="1" applyProtection="1">
      <alignment horizontal="center" vertical="center" shrinkToFit="1"/>
      <protection locked="0"/>
    </xf>
    <xf numFmtId="0" fontId="55" fillId="0" borderId="18" xfId="0" applyNumberFormat="1" applyFont="1" applyFill="1" applyBorder="1" applyAlignment="1" applyProtection="1">
      <alignment horizontal="center" vertical="center"/>
      <protection locked="0"/>
    </xf>
    <xf numFmtId="0" fontId="55" fillId="0" borderId="13" xfId="0" applyNumberFormat="1" applyFont="1" applyFill="1" applyBorder="1" applyAlignment="1" applyProtection="1">
      <alignment horizontal="center" vertical="center"/>
      <protection locked="0"/>
    </xf>
    <xf numFmtId="0" fontId="55" fillId="0" borderId="32" xfId="0" applyNumberFormat="1" applyFont="1" applyFill="1" applyBorder="1" applyAlignment="1" applyProtection="1">
      <alignment horizontal="center" vertical="center"/>
      <protection locked="0"/>
    </xf>
    <xf numFmtId="49" fontId="55" fillId="0" borderId="18" xfId="0" applyNumberFormat="1" applyFont="1" applyFill="1" applyBorder="1" applyAlignment="1" applyProtection="1">
      <alignment horizontal="left" vertical="center" shrinkToFit="1"/>
      <protection locked="0"/>
    </xf>
    <xf numFmtId="49" fontId="55" fillId="0" borderId="13" xfId="0" applyNumberFormat="1" applyFont="1" applyFill="1" applyBorder="1" applyAlignment="1" applyProtection="1">
      <alignment horizontal="left" vertical="center" shrinkToFit="1"/>
      <protection locked="0"/>
    </xf>
    <xf numFmtId="49" fontId="55" fillId="0" borderId="32" xfId="0" applyNumberFormat="1" applyFont="1" applyFill="1" applyBorder="1" applyAlignment="1" applyProtection="1">
      <alignment horizontal="left" vertical="center" shrinkToFit="1"/>
      <protection locked="0"/>
    </xf>
    <xf numFmtId="0" fontId="55" fillId="0" borderId="16" xfId="0" applyFont="1" applyFill="1" applyBorder="1" applyAlignment="1" applyProtection="1">
      <alignment horizontal="center" vertical="center"/>
      <protection locked="0"/>
    </xf>
    <xf numFmtId="0" fontId="55" fillId="0" borderId="19" xfId="0" applyFont="1" applyFill="1" applyBorder="1" applyAlignment="1" applyProtection="1">
      <alignment horizontal="center" vertical="center"/>
      <protection locked="0"/>
    </xf>
    <xf numFmtId="0" fontId="55" fillId="0" borderId="33" xfId="0" applyFont="1" applyFill="1" applyBorder="1" applyAlignment="1" applyProtection="1">
      <alignment horizontal="center" vertical="center"/>
      <protection locked="0"/>
    </xf>
    <xf numFmtId="0" fontId="55" fillId="0" borderId="34" xfId="0" applyFont="1" applyFill="1" applyBorder="1" applyAlignment="1" applyProtection="1">
      <alignment horizontal="left" vertical="center"/>
      <protection locked="0"/>
    </xf>
    <xf numFmtId="0" fontId="55" fillId="0" borderId="35" xfId="0" applyFont="1" applyFill="1" applyBorder="1" applyAlignment="1" applyProtection="1">
      <alignment horizontal="left" vertical="center"/>
      <protection locked="0"/>
    </xf>
    <xf numFmtId="0" fontId="55" fillId="0" borderId="36" xfId="0" applyFont="1" applyFill="1" applyBorder="1" applyAlignment="1" applyProtection="1">
      <alignment horizontal="left" vertical="center"/>
      <protection locked="0"/>
    </xf>
    <xf numFmtId="0" fontId="55" fillId="0" borderId="0" xfId="0" applyFont="1" applyFill="1" applyAlignment="1" applyProtection="1">
      <alignment horizontal="right" vertical="center" shrinkToFit="1"/>
      <protection/>
    </xf>
    <xf numFmtId="0" fontId="55" fillId="0" borderId="0" xfId="0" applyFont="1" applyFill="1" applyAlignment="1" applyProtection="1">
      <alignment horizontal="right" vertical="center"/>
      <protection locked="0"/>
    </xf>
    <xf numFmtId="0" fontId="63" fillId="0" borderId="0" xfId="0" applyFont="1" applyFill="1" applyAlignment="1" applyProtection="1">
      <alignment horizontal="right" vertical="center"/>
      <protection/>
    </xf>
    <xf numFmtId="0" fontId="56" fillId="0" borderId="13" xfId="0" applyFont="1" applyBorder="1" applyAlignment="1">
      <alignment horizontal="left" vertical="center"/>
    </xf>
    <xf numFmtId="0" fontId="56" fillId="0" borderId="10" xfId="0" applyFont="1" applyBorder="1" applyAlignment="1">
      <alignment horizontal="left" vertical="center"/>
    </xf>
    <xf numFmtId="0" fontId="55" fillId="0" borderId="0" xfId="0" applyFont="1" applyFill="1" applyAlignment="1" applyProtection="1">
      <alignment horizontal="left" vertical="center"/>
      <protection/>
    </xf>
    <xf numFmtId="0" fontId="50" fillId="0" borderId="37" xfId="0" applyFont="1" applyFill="1" applyBorder="1" applyAlignment="1" applyProtection="1">
      <alignment horizontal="center" vertical="center"/>
      <protection/>
    </xf>
    <xf numFmtId="0" fontId="50" fillId="0" borderId="35" xfId="0" applyFont="1" applyFill="1" applyBorder="1" applyAlignment="1" applyProtection="1">
      <alignment horizontal="center" vertical="center"/>
      <protection/>
    </xf>
    <xf numFmtId="0" fontId="50" fillId="0" borderId="38" xfId="0" applyFont="1" applyFill="1" applyBorder="1" applyAlignment="1" applyProtection="1">
      <alignment horizontal="center" vertical="center"/>
      <protection/>
    </xf>
    <xf numFmtId="49" fontId="50" fillId="0" borderId="39" xfId="0" applyNumberFormat="1" applyFont="1" applyFill="1" applyBorder="1" applyAlignment="1" applyProtection="1">
      <alignment horizontal="center" vertical="center" shrinkToFit="1"/>
      <protection/>
    </xf>
    <xf numFmtId="49" fontId="50" fillId="0" borderId="30" xfId="0" applyNumberFormat="1" applyFont="1" applyFill="1" applyBorder="1" applyAlignment="1" applyProtection="1">
      <alignment horizontal="center" vertical="center" shrinkToFit="1"/>
      <protection/>
    </xf>
    <xf numFmtId="49" fontId="50" fillId="0" borderId="40" xfId="0" applyNumberFormat="1" applyFont="1" applyFill="1" applyBorder="1" applyAlignment="1" applyProtection="1">
      <alignment horizontal="center" vertical="center" shrinkToFit="1"/>
      <protection/>
    </xf>
    <xf numFmtId="0" fontId="50" fillId="0" borderId="21" xfId="0" applyFont="1" applyFill="1" applyBorder="1" applyAlignment="1" applyProtection="1">
      <alignment horizontal="center" vertical="center" wrapText="1"/>
      <protection/>
    </xf>
    <xf numFmtId="176" fontId="55" fillId="0" borderId="21" xfId="0" applyNumberFormat="1" applyFont="1" applyFill="1" applyBorder="1" applyAlignment="1" applyProtection="1">
      <alignment horizontal="center" vertical="center"/>
      <protection locked="0"/>
    </xf>
    <xf numFmtId="176" fontId="55" fillId="0" borderId="20" xfId="0" applyNumberFormat="1" applyFont="1" applyFill="1" applyBorder="1" applyAlignment="1" applyProtection="1">
      <alignment horizontal="center" vertical="center"/>
      <protection locked="0"/>
    </xf>
    <xf numFmtId="176" fontId="55" fillId="0" borderId="41" xfId="0" applyNumberFormat="1" applyFont="1" applyFill="1" applyBorder="1" applyAlignment="1" applyProtection="1">
      <alignment horizontal="center" vertical="center"/>
      <protection locked="0"/>
    </xf>
    <xf numFmtId="0" fontId="55" fillId="0" borderId="18" xfId="0" applyFont="1" applyBorder="1" applyAlignment="1" applyProtection="1">
      <alignment horizontal="center" vertical="center"/>
      <protection/>
    </xf>
    <xf numFmtId="0" fontId="55" fillId="0" borderId="10" xfId="0" applyFont="1" applyBorder="1" applyAlignment="1" applyProtection="1">
      <alignment horizontal="center" vertical="center"/>
      <protection/>
    </xf>
    <xf numFmtId="0" fontId="55" fillId="0" borderId="18"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49" fontId="56" fillId="0" borderId="13" xfId="0" applyNumberFormat="1" applyFont="1" applyBorder="1" applyAlignment="1">
      <alignment horizontal="left" vertical="center"/>
    </xf>
    <xf numFmtId="0" fontId="56" fillId="0" borderId="18" xfId="0" applyFont="1" applyBorder="1" applyAlignment="1">
      <alignment horizontal="center" vertical="center"/>
    </xf>
    <xf numFmtId="0" fontId="56" fillId="0" borderId="13" xfId="0" applyFont="1" applyBorder="1" applyAlignment="1">
      <alignment horizontal="center" vertical="center"/>
    </xf>
    <xf numFmtId="0" fontId="0" fillId="0" borderId="20" xfId="0" applyFont="1" applyBorder="1" applyAlignment="1">
      <alignment horizontal="left" vertical="center"/>
    </xf>
    <xf numFmtId="0" fontId="60" fillId="0" borderId="20" xfId="0" applyFont="1" applyBorder="1" applyAlignment="1">
      <alignment horizontal="center" vertical="top" wrapText="1"/>
    </xf>
    <xf numFmtId="0" fontId="60" fillId="0" borderId="0" xfId="0" applyFont="1" applyBorder="1" applyAlignment="1">
      <alignment horizontal="center" vertical="top" wrapText="1"/>
    </xf>
    <xf numFmtId="0" fontId="0" fillId="0" borderId="21"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4"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24"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1" xfId="0" applyNumberFormat="1" applyFill="1" applyBorder="1" applyAlignment="1" applyProtection="1">
      <alignment horizontal="left" vertical="top" wrapText="1"/>
      <protection locked="0"/>
    </xf>
    <xf numFmtId="0" fontId="0" fillId="0" borderId="14"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4"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19"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Border="1" applyAlignment="1">
      <alignment horizontal="center" vertical="center"/>
    </xf>
    <xf numFmtId="195" fontId="0" fillId="0" borderId="18" xfId="0" applyNumberFormat="1" applyFill="1" applyBorder="1" applyAlignment="1" applyProtection="1">
      <alignment horizontal="right" vertical="center"/>
      <protection locked="0"/>
    </xf>
    <xf numFmtId="195" fontId="0" fillId="0" borderId="13" xfId="0" applyNumberFormat="1" applyFill="1" applyBorder="1" applyAlignment="1" applyProtection="1">
      <alignment horizontal="right" vertical="center"/>
      <protection locked="0"/>
    </xf>
    <xf numFmtId="0" fontId="0" fillId="0" borderId="18"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3" xfId="0" applyFont="1" applyBorder="1" applyAlignment="1">
      <alignment horizontal="center" vertical="center"/>
    </xf>
    <xf numFmtId="0" fontId="50" fillId="0" borderId="10" xfId="0" applyFont="1" applyBorder="1" applyAlignment="1">
      <alignment horizontal="center" vertical="center"/>
    </xf>
    <xf numFmtId="0" fontId="0" fillId="0" borderId="18" xfId="0" applyNumberFormat="1" applyFont="1" applyBorder="1" applyAlignment="1" applyProtection="1">
      <alignment horizontal="right" vertical="center"/>
      <protection locked="0"/>
    </xf>
    <xf numFmtId="0" fontId="0" fillId="0" borderId="13" xfId="0" applyNumberFormat="1" applyFont="1" applyBorder="1" applyAlignment="1" applyProtection="1">
      <alignment horizontal="right" vertical="center"/>
      <protection locked="0"/>
    </xf>
    <xf numFmtId="184" fontId="50" fillId="0" borderId="42" xfId="0" applyNumberFormat="1" applyFont="1" applyFill="1" applyBorder="1" applyAlignment="1" applyProtection="1">
      <alignment horizontal="center" vertical="center" wrapText="1"/>
      <protection/>
    </xf>
    <xf numFmtId="184" fontId="50" fillId="0" borderId="43" xfId="0" applyNumberFormat="1" applyFont="1" applyFill="1" applyBorder="1" applyAlignment="1" applyProtection="1">
      <alignment horizontal="center" vertical="center" wrapText="1"/>
      <protection/>
    </xf>
    <xf numFmtId="184" fontId="50" fillId="0" borderId="44" xfId="0" applyNumberFormat="1" applyFont="1" applyFill="1" applyBorder="1" applyAlignment="1" applyProtection="1">
      <alignment horizontal="center" vertical="center" wrapText="1"/>
      <protection/>
    </xf>
    <xf numFmtId="0" fontId="50" fillId="0" borderId="21"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5" xfId="0" applyFont="1" applyFill="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55" fillId="0" borderId="18"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0" xfId="0" applyFont="1" applyFill="1" applyBorder="1" applyAlignment="1">
      <alignment horizontal="center" vertical="center"/>
    </xf>
    <xf numFmtId="0" fontId="64" fillId="0" borderId="18"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0" xfId="0" applyFont="1" applyBorder="1" applyAlignment="1">
      <alignment horizontal="center" vertical="center" wrapText="1"/>
    </xf>
    <xf numFmtId="0" fontId="0" fillId="0" borderId="18" xfId="0" applyNumberFormat="1" applyFill="1" applyBorder="1" applyAlignment="1" applyProtection="1">
      <alignment horizontal="right" vertical="center"/>
      <protection locked="0"/>
    </xf>
    <xf numFmtId="0" fontId="0" fillId="0" borderId="13" xfId="0" applyNumberFormat="1" applyFill="1" applyBorder="1" applyAlignment="1" applyProtection="1">
      <alignment horizontal="right" vertical="center"/>
      <protection locked="0"/>
    </xf>
    <xf numFmtId="0" fontId="0" fillId="0" borderId="19" xfId="0" applyBorder="1" applyAlignment="1">
      <alignment horizontal="center" vertical="center"/>
    </xf>
    <xf numFmtId="0" fontId="65" fillId="0" borderId="18" xfId="0" applyFont="1" applyBorder="1" applyAlignment="1">
      <alignment horizontal="center" vertical="center"/>
    </xf>
    <xf numFmtId="0" fontId="65" fillId="0" borderId="13" xfId="0" applyFont="1" applyBorder="1" applyAlignment="1">
      <alignment horizontal="center" vertical="center"/>
    </xf>
    <xf numFmtId="0" fontId="65" fillId="0" borderId="10" xfId="0" applyFont="1" applyBorder="1" applyAlignment="1">
      <alignment horizontal="center" vertical="center"/>
    </xf>
    <xf numFmtId="0" fontId="0" fillId="0" borderId="18"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50" fillId="0" borderId="21" xfId="0" applyFont="1" applyBorder="1" applyAlignment="1" applyProtection="1">
      <alignment horizontal="center" vertical="center"/>
      <protection/>
    </xf>
    <xf numFmtId="0" fontId="50" fillId="0" borderId="20"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0" fillId="0" borderId="20" xfId="0" applyBorder="1" applyAlignment="1">
      <alignment horizontal="left" vertical="center" wrapText="1" shrinkToFit="1"/>
    </xf>
    <xf numFmtId="0" fontId="0" fillId="0" borderId="0" xfId="0" applyAlignment="1">
      <alignment horizontal="left" vertical="center" wrapText="1"/>
    </xf>
    <xf numFmtId="0" fontId="0" fillId="0" borderId="0" xfId="0" applyAlignment="1">
      <alignment horizontal="left" vertical="center"/>
    </xf>
    <xf numFmtId="0" fontId="66" fillId="0" borderId="18" xfId="0" applyFont="1" applyBorder="1" applyAlignment="1" applyProtection="1">
      <alignment horizontal="center" vertical="center" shrinkToFit="1"/>
      <protection locked="0"/>
    </xf>
    <xf numFmtId="0" fontId="66" fillId="0" borderId="13" xfId="0" applyFont="1" applyBorder="1" applyAlignment="1" applyProtection="1">
      <alignment horizontal="center" vertical="center" shrinkToFit="1"/>
      <protection locked="0"/>
    </xf>
    <xf numFmtId="0" fontId="66" fillId="0" borderId="10" xfId="0" applyFont="1" applyBorder="1" applyAlignment="1" applyProtection="1">
      <alignment horizontal="center" vertical="center" shrinkToFit="1"/>
      <protection locked="0"/>
    </xf>
    <xf numFmtId="0" fontId="50" fillId="0" borderId="17" xfId="0" applyFont="1" applyBorder="1" applyAlignment="1">
      <alignment horizontal="center" vertical="center"/>
    </xf>
    <xf numFmtId="180" fontId="0" fillId="0" borderId="21" xfId="0" applyNumberFormat="1" applyFill="1" applyBorder="1" applyAlignment="1" applyProtection="1">
      <alignment horizontal="right" vertical="center"/>
      <protection locked="0"/>
    </xf>
    <xf numFmtId="180" fontId="0" fillId="0" borderId="16" xfId="0" applyNumberFormat="1" applyFill="1" applyBorder="1" applyAlignment="1" applyProtection="1">
      <alignment horizontal="right" vertical="center"/>
      <protection locked="0"/>
    </xf>
    <xf numFmtId="0" fontId="0" fillId="0" borderId="11" xfId="0" applyBorder="1" applyAlignment="1">
      <alignment vertical="center"/>
    </xf>
    <xf numFmtId="0" fontId="0" fillId="0" borderId="15" xfId="0" applyBorder="1" applyAlignment="1">
      <alignment vertical="center"/>
    </xf>
    <xf numFmtId="38" fontId="0" fillId="0" borderId="17" xfId="49" applyNumberFormat="1" applyFont="1" applyFill="1" applyBorder="1" applyAlignment="1" applyProtection="1">
      <alignment horizontal="right" vertical="center" shrinkToFit="1"/>
      <protection locked="0"/>
    </xf>
    <xf numFmtId="38" fontId="0" fillId="0" borderId="18" xfId="49" applyNumberFormat="1" applyFont="1" applyFill="1" applyBorder="1" applyAlignment="1" applyProtection="1">
      <alignment horizontal="right" vertical="center" shrinkToFit="1"/>
      <protection locked="0"/>
    </xf>
    <xf numFmtId="38" fontId="0" fillId="0" borderId="17" xfId="0" applyNumberFormat="1" applyBorder="1" applyAlignment="1">
      <alignment horizontal="right" vertical="center"/>
    </xf>
    <xf numFmtId="38" fontId="0" fillId="0" borderId="18" xfId="0" applyNumberFormat="1" applyBorder="1" applyAlignment="1">
      <alignment horizontal="righ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15" xfId="0" applyBorder="1" applyAlignment="1">
      <alignment horizontal="left" vertical="center"/>
    </xf>
    <xf numFmtId="181" fontId="55" fillId="0" borderId="18" xfId="0" applyNumberFormat="1" applyFont="1" applyFill="1" applyBorder="1" applyAlignment="1" applyProtection="1">
      <alignment horizontal="right" vertical="center"/>
      <protection/>
    </xf>
    <xf numFmtId="181" fontId="55" fillId="0" borderId="13" xfId="0" applyNumberFormat="1" applyFont="1" applyFill="1" applyBorder="1" applyAlignment="1" applyProtection="1">
      <alignment horizontal="right" vertical="center"/>
      <protection/>
    </xf>
    <xf numFmtId="0" fontId="55" fillId="0" borderId="0" xfId="0" applyFont="1" applyFill="1" applyAlignment="1" applyProtection="1">
      <alignment horizontal="right" vertical="center"/>
      <protection/>
    </xf>
    <xf numFmtId="176" fontId="55" fillId="0" borderId="0" xfId="0" applyNumberFormat="1" applyFont="1" applyFill="1" applyAlignment="1" applyProtection="1">
      <alignment horizontal="right" vertical="center"/>
      <protection/>
    </xf>
    <xf numFmtId="0" fontId="63" fillId="0" borderId="0" xfId="0" applyFont="1" applyAlignment="1">
      <alignment horizontal="right" vertical="center"/>
    </xf>
    <xf numFmtId="0" fontId="55" fillId="0" borderId="18" xfId="0" applyFont="1" applyBorder="1" applyAlignment="1">
      <alignment horizontal="center" vertical="center"/>
    </xf>
    <xf numFmtId="0" fontId="55" fillId="0" borderId="13"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right" vertical="center" shrinkToFit="1"/>
    </xf>
    <xf numFmtId="0" fontId="0" fillId="0" borderId="0" xfId="0" applyBorder="1" applyAlignment="1">
      <alignment horizontal="center" vertical="center"/>
    </xf>
    <xf numFmtId="0" fontId="0" fillId="0" borderId="18"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49" fontId="0" fillId="0" borderId="13" xfId="0" applyNumberForma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67" fillId="0" borderId="0" xfId="0" applyFont="1" applyAlignment="1">
      <alignment horizontal="center" vertical="center"/>
    </xf>
    <xf numFmtId="0" fontId="0" fillId="0" borderId="13" xfId="0" applyFill="1" applyBorder="1" applyAlignment="1" applyProtection="1">
      <alignment horizontal="center" vertical="center"/>
      <protection locked="0"/>
    </xf>
    <xf numFmtId="0" fontId="59" fillId="0" borderId="0" xfId="0" applyFont="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7" xfId="0" applyNumberFormat="1" applyFont="1" applyFill="1" applyBorder="1" applyAlignment="1" applyProtection="1">
      <alignment horizontal="center" vertical="center" shrinkToFit="1"/>
      <protection locked="0"/>
    </xf>
    <xf numFmtId="49" fontId="0" fillId="0" borderId="21" xfId="0" applyNumberFormat="1" applyFill="1" applyBorder="1" applyAlignment="1" applyProtection="1">
      <alignment horizontal="center" vertical="center" wrapText="1" shrinkToFit="1"/>
      <protection locked="0"/>
    </xf>
    <xf numFmtId="49" fontId="0" fillId="0" borderId="20" xfId="0" applyNumberFormat="1" applyFill="1" applyBorder="1" applyAlignment="1" applyProtection="1">
      <alignment horizontal="center" vertical="center" wrapText="1" shrinkToFit="1"/>
      <protection locked="0"/>
    </xf>
    <xf numFmtId="49" fontId="0" fillId="0" borderId="11" xfId="0" applyNumberFormat="1" applyFill="1" applyBorder="1" applyAlignment="1" applyProtection="1">
      <alignment horizontal="center" vertical="center" wrapText="1" shrinkToFit="1"/>
      <protection locked="0"/>
    </xf>
    <xf numFmtId="0" fontId="0" fillId="0" borderId="45" xfId="0" applyNumberFormat="1" applyFill="1" applyBorder="1" applyAlignment="1" applyProtection="1">
      <alignment horizontal="center" vertical="center" shrinkToFit="1"/>
      <protection locked="0"/>
    </xf>
    <xf numFmtId="0" fontId="0" fillId="0" borderId="26" xfId="0" applyBorder="1" applyAlignment="1">
      <alignment horizontal="center" vertical="center" textRotation="255"/>
    </xf>
    <xf numFmtId="0" fontId="0" fillId="0" borderId="46" xfId="0" applyBorder="1" applyAlignment="1">
      <alignment horizontal="center" vertical="center" textRotation="255"/>
    </xf>
    <xf numFmtId="0" fontId="0" fillId="0" borderId="12" xfId="0" applyBorder="1" applyAlignment="1">
      <alignment horizontal="center" vertical="center" textRotation="255"/>
    </xf>
    <xf numFmtId="0" fontId="0" fillId="0" borderId="17" xfId="0" applyNumberForma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0" fontId="68" fillId="0" borderId="18" xfId="0" applyFont="1" applyBorder="1" applyAlignment="1">
      <alignment horizontal="center" vertical="center"/>
    </xf>
    <xf numFmtId="0" fontId="68" fillId="0" borderId="13" xfId="0" applyFont="1" applyBorder="1" applyAlignment="1">
      <alignment horizontal="center" vertical="center"/>
    </xf>
    <xf numFmtId="0" fontId="68" fillId="0" borderId="10" xfId="0" applyFont="1" applyBorder="1" applyAlignment="1">
      <alignment horizontal="center" vertical="center"/>
    </xf>
    <xf numFmtId="176" fontId="58" fillId="0" borderId="0" xfId="0" applyNumberFormat="1" applyFont="1" applyFill="1" applyAlignment="1" applyProtection="1">
      <alignment horizontal="center" vertical="center"/>
      <protection locked="0"/>
    </xf>
    <xf numFmtId="0" fontId="69" fillId="0" borderId="0" xfId="0" applyFont="1" applyAlignment="1">
      <alignment horizontal="right" vertical="center"/>
    </xf>
    <xf numFmtId="0" fontId="58" fillId="0" borderId="0" xfId="0" applyFont="1" applyAlignment="1">
      <alignment horizontal="right" vertical="center" shrinkToFit="1"/>
    </xf>
    <xf numFmtId="0" fontId="58" fillId="0" borderId="0" xfId="0" applyFont="1" applyAlignment="1" quotePrefix="1">
      <alignment horizontal="right" vertical="center" shrinkToFit="1"/>
    </xf>
    <xf numFmtId="0" fontId="58" fillId="0" borderId="0" xfId="0" applyFont="1" applyAlignment="1">
      <alignment horizontal="left" vertical="top" wrapText="1"/>
    </xf>
    <xf numFmtId="0" fontId="58" fillId="0" borderId="0" xfId="0" applyFont="1" applyAlignment="1">
      <alignment horizontal="left" vertical="center"/>
    </xf>
    <xf numFmtId="0" fontId="57" fillId="0" borderId="20" xfId="0" applyFont="1" applyBorder="1" applyAlignment="1">
      <alignment horizontal="left" vertical="center"/>
    </xf>
    <xf numFmtId="0" fontId="70" fillId="0" borderId="0" xfId="0" applyFont="1" applyAlignment="1">
      <alignment horizontal="center" vertical="center"/>
    </xf>
    <xf numFmtId="0" fontId="58" fillId="0" borderId="0" xfId="0" applyFont="1" applyAlignment="1">
      <alignment horizontal="center" vertical="center"/>
    </xf>
    <xf numFmtId="184" fontId="58" fillId="0" borderId="21" xfId="0" applyNumberFormat="1" applyFont="1" applyBorder="1" applyAlignment="1" applyProtection="1">
      <alignment horizontal="left" vertical="top" wrapText="1"/>
      <protection locked="0"/>
    </xf>
    <xf numFmtId="184" fontId="58" fillId="0" borderId="20" xfId="0" applyNumberFormat="1" applyFont="1" applyBorder="1" applyAlignment="1" applyProtection="1">
      <alignment horizontal="left" vertical="top" wrapText="1"/>
      <protection locked="0"/>
    </xf>
    <xf numFmtId="184" fontId="58" fillId="0" borderId="11" xfId="0" applyNumberFormat="1" applyFont="1" applyBorder="1" applyAlignment="1" applyProtection="1">
      <alignment horizontal="left" vertical="top" wrapText="1"/>
      <protection locked="0"/>
    </xf>
    <xf numFmtId="184" fontId="58" fillId="0" borderId="14" xfId="0" applyNumberFormat="1" applyFont="1" applyBorder="1" applyAlignment="1" applyProtection="1">
      <alignment horizontal="left" vertical="top" wrapText="1"/>
      <protection locked="0"/>
    </xf>
    <xf numFmtId="184" fontId="58" fillId="0" borderId="0" xfId="0" applyNumberFormat="1" applyFont="1" applyBorder="1" applyAlignment="1" applyProtection="1">
      <alignment horizontal="left" vertical="top" wrapText="1"/>
      <protection locked="0"/>
    </xf>
    <xf numFmtId="184" fontId="58" fillId="0" borderId="24" xfId="0" applyNumberFormat="1" applyFont="1" applyBorder="1" applyAlignment="1" applyProtection="1">
      <alignment horizontal="left" vertical="top" wrapText="1"/>
      <protection locked="0"/>
    </xf>
    <xf numFmtId="184" fontId="58" fillId="0" borderId="16" xfId="0" applyNumberFormat="1" applyFont="1" applyBorder="1" applyAlignment="1" applyProtection="1">
      <alignment horizontal="left" vertical="top" wrapText="1"/>
      <protection locked="0"/>
    </xf>
    <xf numFmtId="184" fontId="58" fillId="0" borderId="19" xfId="0" applyNumberFormat="1" applyFont="1" applyBorder="1" applyAlignment="1" applyProtection="1">
      <alignment horizontal="left" vertical="top" wrapText="1"/>
      <protection locked="0"/>
    </xf>
    <xf numFmtId="184" fontId="58" fillId="0" borderId="15" xfId="0" applyNumberFormat="1" applyFont="1" applyBorder="1" applyAlignment="1" applyProtection="1">
      <alignment horizontal="left" vertical="top" wrapText="1"/>
      <protection locked="0"/>
    </xf>
    <xf numFmtId="184" fontId="0" fillId="0" borderId="21" xfId="0" applyNumberFormat="1" applyBorder="1" applyAlignment="1" applyProtection="1">
      <alignment horizontal="left" vertical="center" shrinkToFit="1"/>
      <protection locked="0"/>
    </xf>
    <xf numFmtId="184" fontId="0" fillId="0" borderId="20" xfId="0" applyNumberFormat="1" applyBorder="1" applyAlignment="1" applyProtection="1">
      <alignment horizontal="left" vertical="center" shrinkToFit="1"/>
      <protection locked="0"/>
    </xf>
    <xf numFmtId="184" fontId="0" fillId="0" borderId="11" xfId="0" applyNumberFormat="1" applyBorder="1" applyAlignment="1" applyProtection="1">
      <alignment horizontal="left" vertical="center" shrinkToFit="1"/>
      <protection locked="0"/>
    </xf>
    <xf numFmtId="184" fontId="0" fillId="0" borderId="18" xfId="0" applyNumberFormat="1" applyBorder="1" applyAlignment="1" applyProtection="1">
      <alignment horizontal="center" vertical="center" wrapText="1"/>
      <protection/>
    </xf>
    <xf numFmtId="184" fontId="0" fillId="0" borderId="10" xfId="0" applyNumberFormat="1" applyBorder="1" applyAlignment="1" applyProtection="1">
      <alignment horizontal="center" vertical="center" wrapText="1"/>
      <protection/>
    </xf>
    <xf numFmtId="184" fontId="0" fillId="0" borderId="18" xfId="0" applyNumberFormat="1" applyBorder="1" applyAlignment="1" applyProtection="1">
      <alignment horizontal="left" vertical="center" shrinkToFit="1"/>
      <protection locked="0"/>
    </xf>
    <xf numFmtId="184" fontId="0" fillId="0" borderId="13" xfId="0" applyNumberFormat="1" applyBorder="1" applyAlignment="1" applyProtection="1">
      <alignment horizontal="left" vertical="center" shrinkToFit="1"/>
      <protection locked="0"/>
    </xf>
    <xf numFmtId="184" fontId="0" fillId="0" borderId="10" xfId="0" applyNumberFormat="1" applyBorder="1" applyAlignment="1" applyProtection="1">
      <alignment horizontal="left" vertical="center" shrinkToFit="1"/>
      <protection locked="0"/>
    </xf>
    <xf numFmtId="49" fontId="65" fillId="0" borderId="18" xfId="0" applyNumberFormat="1" applyFont="1" applyBorder="1" applyAlignment="1" applyProtection="1">
      <alignment horizontal="center" vertical="center" shrinkToFit="1"/>
      <protection locked="0"/>
    </xf>
    <xf numFmtId="49" fontId="65" fillId="0" borderId="13" xfId="0" applyNumberFormat="1" applyFont="1" applyBorder="1" applyAlignment="1" applyProtection="1">
      <alignment horizontal="center" vertical="center" shrinkToFit="1"/>
      <protection locked="0"/>
    </xf>
    <xf numFmtId="49" fontId="65" fillId="0" borderId="10" xfId="0" applyNumberFormat="1" applyFont="1" applyBorder="1" applyAlignment="1" applyProtection="1">
      <alignment horizontal="center" vertical="center" shrinkToFit="1"/>
      <protection locked="0"/>
    </xf>
    <xf numFmtId="3" fontId="0" fillId="0" borderId="18" xfId="0" applyNumberFormat="1" applyFont="1" applyBorder="1" applyAlignment="1" applyProtection="1">
      <alignment horizontal="right" vertical="center" shrinkToFit="1"/>
      <protection locked="0"/>
    </xf>
    <xf numFmtId="3" fontId="0" fillId="0" borderId="13" xfId="0" applyNumberFormat="1" applyFont="1" applyBorder="1" applyAlignment="1" applyProtection="1">
      <alignment horizontal="right" vertical="center" shrinkToFit="1"/>
      <protection locked="0"/>
    </xf>
    <xf numFmtId="179" fontId="0" fillId="0" borderId="18" xfId="0" applyNumberFormat="1" applyFont="1" applyBorder="1" applyAlignment="1" applyProtection="1">
      <alignment horizontal="center" vertical="center" shrinkToFit="1"/>
      <protection locked="0"/>
    </xf>
    <xf numFmtId="179" fontId="0" fillId="0" borderId="13" xfId="0" applyNumberFormat="1" applyFont="1" applyBorder="1" applyAlignment="1" applyProtection="1">
      <alignment horizontal="center" vertical="center" shrinkToFit="1"/>
      <protection locked="0"/>
    </xf>
    <xf numFmtId="179" fontId="0" fillId="0" borderId="10" xfId="0" applyNumberFormat="1" applyFont="1" applyBorder="1" applyAlignment="1" applyProtection="1">
      <alignment horizontal="center" vertical="center" shrinkToFit="1"/>
      <protection locked="0"/>
    </xf>
    <xf numFmtId="3" fontId="0" fillId="0" borderId="18" xfId="0" applyNumberFormat="1" applyFont="1" applyBorder="1" applyAlignment="1" applyProtection="1">
      <alignment horizontal="right" vertical="center" shrinkToFit="1"/>
      <protection/>
    </xf>
    <xf numFmtId="3" fontId="0" fillId="0" borderId="13" xfId="0" applyNumberFormat="1" applyFont="1" applyBorder="1" applyAlignment="1" applyProtection="1">
      <alignment horizontal="right" vertical="center" shrinkToFit="1"/>
      <protection/>
    </xf>
    <xf numFmtId="0" fontId="0" fillId="0" borderId="21" xfId="0" applyFont="1" applyBorder="1" applyAlignment="1" applyProtection="1">
      <alignment horizontal="center" vertical="center" wrapText="1" shrinkToFit="1"/>
      <protection/>
    </xf>
    <xf numFmtId="0" fontId="0" fillId="0" borderId="20" xfId="0" applyFont="1" applyBorder="1" applyAlignment="1" applyProtection="1">
      <alignment horizontal="center" vertical="center" wrapText="1" shrinkToFit="1"/>
      <protection/>
    </xf>
    <xf numFmtId="0" fontId="0" fillId="0" borderId="11" xfId="0" applyFont="1" applyBorder="1" applyAlignment="1" applyProtection="1">
      <alignment horizontal="center" vertical="center" wrapText="1" shrinkToFit="1"/>
      <protection/>
    </xf>
    <xf numFmtId="0" fontId="0" fillId="0" borderId="14" xfId="0" applyFont="1" applyBorder="1" applyAlignment="1" applyProtection="1">
      <alignment horizontal="center" vertical="center" wrapText="1" shrinkToFit="1"/>
      <protection/>
    </xf>
    <xf numFmtId="0" fontId="0" fillId="0" borderId="0" xfId="0" applyFont="1" applyBorder="1" applyAlignment="1" applyProtection="1">
      <alignment horizontal="center" vertical="center" wrapText="1" shrinkToFit="1"/>
      <protection/>
    </xf>
    <xf numFmtId="0" fontId="0" fillId="0" borderId="24" xfId="0" applyFont="1" applyBorder="1" applyAlignment="1" applyProtection="1">
      <alignment horizontal="center" vertical="center" wrapText="1" shrinkToFit="1"/>
      <protection/>
    </xf>
    <xf numFmtId="0" fontId="0" fillId="0" borderId="16" xfId="0" applyFont="1" applyBorder="1" applyAlignment="1" applyProtection="1">
      <alignment horizontal="center" vertical="center" wrapText="1" shrinkToFit="1"/>
      <protection/>
    </xf>
    <xf numFmtId="0" fontId="0" fillId="0" borderId="19" xfId="0" applyFont="1" applyBorder="1" applyAlignment="1" applyProtection="1">
      <alignment horizontal="center" vertical="center" wrapText="1" shrinkToFit="1"/>
      <protection/>
    </xf>
    <xf numFmtId="0" fontId="0" fillId="0" borderId="15" xfId="0" applyFont="1" applyBorder="1" applyAlignment="1" applyProtection="1">
      <alignment horizontal="center" vertical="center" wrapText="1" shrinkToFit="1"/>
      <protection/>
    </xf>
    <xf numFmtId="0" fontId="0" fillId="0" borderId="18"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184" fontId="0" fillId="0" borderId="14" xfId="0" applyNumberFormat="1" applyBorder="1" applyAlignment="1" applyProtection="1">
      <alignment horizontal="left" vertical="top" wrapText="1"/>
      <protection locked="0"/>
    </xf>
    <xf numFmtId="184" fontId="0" fillId="0" borderId="0" xfId="0" applyNumberFormat="1" applyBorder="1" applyAlignment="1" applyProtection="1">
      <alignment horizontal="left" vertical="top" wrapText="1"/>
      <protection locked="0"/>
    </xf>
    <xf numFmtId="184" fontId="0" fillId="0" borderId="24" xfId="0" applyNumberFormat="1" applyBorder="1" applyAlignment="1" applyProtection="1">
      <alignment horizontal="left" vertical="top" wrapText="1"/>
      <protection locked="0"/>
    </xf>
    <xf numFmtId="184" fontId="0" fillId="0" borderId="16" xfId="0" applyNumberFormat="1" applyBorder="1" applyAlignment="1" applyProtection="1">
      <alignment horizontal="left" vertical="top" wrapText="1"/>
      <protection locked="0"/>
    </xf>
    <xf numFmtId="184" fontId="0" fillId="0" borderId="19" xfId="0" applyNumberFormat="1" applyBorder="1" applyAlignment="1" applyProtection="1">
      <alignment horizontal="left" vertical="top" wrapText="1"/>
      <protection locked="0"/>
    </xf>
    <xf numFmtId="184" fontId="0" fillId="0" borderId="15" xfId="0" applyNumberFormat="1" applyBorder="1" applyAlignment="1" applyProtection="1">
      <alignment horizontal="left" vertical="top" wrapText="1"/>
      <protection locked="0"/>
    </xf>
    <xf numFmtId="0" fontId="0" fillId="0" borderId="17" xfId="0" applyFont="1" applyBorder="1" applyAlignment="1">
      <alignment horizontal="center" vertical="center"/>
    </xf>
    <xf numFmtId="182" fontId="0" fillId="35" borderId="18" xfId="0" applyNumberFormat="1" applyFont="1" applyFill="1" applyBorder="1" applyAlignment="1" applyProtection="1">
      <alignment horizontal="center" vertical="center" shrinkToFit="1"/>
      <protection/>
    </xf>
    <xf numFmtId="182" fontId="0" fillId="35" borderId="13" xfId="0" applyNumberFormat="1" applyFont="1" applyFill="1" applyBorder="1" applyAlignment="1" applyProtection="1">
      <alignment horizontal="center" vertical="center" shrinkToFit="1"/>
      <protection/>
    </xf>
    <xf numFmtId="182" fontId="0" fillId="35" borderId="10" xfId="0" applyNumberFormat="1" applyFont="1" applyFill="1" applyBorder="1" applyAlignment="1" applyProtection="1">
      <alignment horizontal="center" vertical="center" shrinkToFit="1"/>
      <protection/>
    </xf>
    <xf numFmtId="0" fontId="0" fillId="0" borderId="18"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18" xfId="0" applyNumberFormat="1" applyFill="1" applyBorder="1" applyAlignment="1" applyProtection="1">
      <alignment horizontal="left" vertical="center" shrinkToFit="1"/>
      <protection locked="0"/>
    </xf>
    <xf numFmtId="0" fontId="0" fillId="0" borderId="13" xfId="0" applyNumberFormat="1" applyFill="1" applyBorder="1" applyAlignment="1" applyProtection="1">
      <alignment horizontal="left" vertical="center" shrinkToFit="1"/>
      <protection locked="0"/>
    </xf>
    <xf numFmtId="0" fontId="0" fillId="0" borderId="10" xfId="0" applyNumberFormat="1" applyFill="1" applyBorder="1" applyAlignment="1" applyProtection="1">
      <alignment horizontal="left"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horizontal="center" vertical="center"/>
      <protection/>
    </xf>
    <xf numFmtId="49" fontId="4" fillId="0" borderId="19" xfId="62" applyNumberFormat="1" applyFont="1" applyFill="1" applyBorder="1" applyAlignment="1">
      <alignment horizontal="left" vertical="center"/>
      <protection/>
    </xf>
    <xf numFmtId="49" fontId="4" fillId="0" borderId="0" xfId="62" applyNumberFormat="1" applyFont="1" applyFill="1" applyBorder="1" applyAlignment="1">
      <alignment vertical="center"/>
      <protection/>
    </xf>
    <xf numFmtId="49" fontId="56" fillId="0" borderId="19" xfId="61" applyNumberFormat="1" applyFont="1" applyBorder="1" applyAlignment="1">
      <alignment horizontal="left" vertical="center"/>
      <protection/>
    </xf>
    <xf numFmtId="49" fontId="4" fillId="0" borderId="19" xfId="64" applyNumberFormat="1" applyFont="1" applyFill="1" applyBorder="1" applyAlignment="1">
      <alignment horizontal="left" vertical="center"/>
      <protection/>
    </xf>
    <xf numFmtId="49" fontId="4" fillId="0" borderId="19" xfId="64" applyNumberFormat="1" applyFont="1" applyFill="1" applyBorder="1" applyAlignment="1">
      <alignment vertical="center"/>
      <protection/>
    </xf>
    <xf numFmtId="49" fontId="4" fillId="0" borderId="19" xfId="62" applyNumberFormat="1"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様式２_帳票" xfId="64"/>
    <cellStyle name="良い" xfId="65"/>
  </cellStyles>
  <dxfs count="72">
    <dxf>
      <fill>
        <patternFill>
          <bgColor rgb="FFCCECFF"/>
        </patternFill>
      </fill>
    </dxf>
    <dxf>
      <font>
        <color rgb="FFFF0000"/>
      </font>
      <fill>
        <patternFill patternType="none">
          <bgColor indexed="65"/>
        </patternFill>
      </fill>
    </dxf>
    <dxf>
      <fill>
        <patternFill>
          <bgColor theme="8" tint="0.7999799847602844"/>
        </patternFill>
      </fill>
    </dxf>
    <dxf>
      <fill>
        <patternFill>
          <bgColor theme="8" tint="0.7999799847602844"/>
        </patternFill>
      </fill>
    </dxf>
    <dxf>
      <fill>
        <patternFill>
          <bgColor theme="8" tint="0.7999799847602844"/>
        </patternFill>
      </fill>
    </dxf>
    <dxf>
      <font>
        <color rgb="FFFF0000"/>
      </font>
    </dxf>
    <dxf>
      <font>
        <color rgb="FFFF0000"/>
      </font>
    </dxf>
    <dxf>
      <fill>
        <patternFill patternType="solid">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ont>
        <color auto="1"/>
      </font>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auto="1"/>
      </font>
    </dxf>
    <dxf>
      <fill>
        <patternFill>
          <fgColor indexed="64"/>
        </patternFill>
      </fill>
    </dxf>
    <dxf>
      <font>
        <color auto="1"/>
      </font>
    </dxf>
    <dxf>
      <fill>
        <patternFill>
          <bgColor theme="8" tint="0.7999799847602844"/>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ont>
        <color auto="1"/>
      </font>
      <border/>
    </dxf>
    <dxf>
      <font>
        <color rgb="FFFF0000"/>
      </font>
      <border/>
    </dxf>
    <dxf>
      <font>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X34"/>
  <sheetViews>
    <sheetView showGridLines="0" tabSelected="1" view="pageBreakPreview" zoomScaleSheetLayoutView="100" workbookViewId="0" topLeftCell="B1">
      <selection activeCell="H30" sqref="H30"/>
    </sheetView>
  </sheetViews>
  <sheetFormatPr defaultColWidth="5.00390625" defaultRowHeight="15"/>
  <cols>
    <col min="1" max="1" width="2.57421875" style="83" hidden="1" customWidth="1"/>
    <col min="2" max="3" width="5.00390625" style="83" customWidth="1"/>
    <col min="4" max="5" width="2.8515625" style="83" customWidth="1"/>
    <col min="6" max="9" width="5.00390625" style="83" customWidth="1"/>
    <col min="10" max="10" width="2.8515625" style="83" customWidth="1"/>
    <col min="11" max="11" width="4.421875" style="83" customWidth="1"/>
    <col min="12" max="12" width="5.00390625" style="83" customWidth="1"/>
    <col min="13" max="13" width="2.57421875" style="83" customWidth="1"/>
    <col min="14" max="14" width="5.00390625" style="83" customWidth="1"/>
    <col min="15" max="17" width="6.00390625" style="83" customWidth="1"/>
    <col min="18" max="18" width="1.8515625" style="83" customWidth="1"/>
    <col min="19" max="19" width="10.421875" style="83" bestFit="1" customWidth="1"/>
    <col min="20" max="22" width="5.00390625" style="83" customWidth="1"/>
    <col min="23" max="23" width="3.57421875" style="83" customWidth="1"/>
    <col min="24" max="24" width="9.421875" style="83" bestFit="1" customWidth="1"/>
    <col min="25" max="16384" width="5.00390625" style="83" customWidth="1"/>
  </cols>
  <sheetData>
    <row r="1" spans="2:12" ht="19.5" customHeight="1">
      <c r="B1" s="84"/>
      <c r="C1" s="84"/>
      <c r="D1" s="84"/>
      <c r="E1" s="84"/>
      <c r="F1" s="84"/>
      <c r="G1" s="85"/>
      <c r="H1" s="84"/>
      <c r="I1" s="84"/>
      <c r="J1" s="84"/>
      <c r="K1" s="84"/>
      <c r="L1" s="84"/>
    </row>
    <row r="2" spans="2:22" ht="19.5" customHeight="1">
      <c r="B2" s="148" t="s">
        <v>389</v>
      </c>
      <c r="C2" s="149"/>
      <c r="D2" s="150"/>
      <c r="E2" s="86"/>
      <c r="F2" s="84"/>
      <c r="G2" s="85"/>
      <c r="H2" s="84"/>
      <c r="I2" s="72"/>
      <c r="J2" s="87"/>
      <c r="K2" s="87"/>
      <c r="L2" s="87"/>
      <c r="M2" s="87"/>
      <c r="N2" s="87"/>
      <c r="P2" s="173" t="s">
        <v>287</v>
      </c>
      <c r="Q2" s="173"/>
      <c r="R2" s="173"/>
      <c r="S2" s="172"/>
      <c r="T2" s="172"/>
      <c r="U2" s="172"/>
      <c r="V2" s="172"/>
    </row>
    <row r="3" spans="2:22" ht="19.5" customHeight="1">
      <c r="B3" s="84"/>
      <c r="C3" s="84"/>
      <c r="D3" s="84"/>
      <c r="E3" s="84"/>
      <c r="F3" s="84"/>
      <c r="G3" s="85"/>
      <c r="H3" s="84"/>
      <c r="I3" s="84"/>
      <c r="J3" s="84"/>
      <c r="K3" s="84"/>
      <c r="L3" s="72"/>
      <c r="P3" s="173" t="s">
        <v>27</v>
      </c>
      <c r="Q3" s="173"/>
      <c r="R3" s="173"/>
      <c r="S3" s="151"/>
      <c r="T3" s="151"/>
      <c r="U3" s="151"/>
      <c r="V3" s="151"/>
    </row>
    <row r="4" spans="2:19" ht="19.5" customHeight="1">
      <c r="B4" s="84"/>
      <c r="C4" s="84"/>
      <c r="D4" s="84"/>
      <c r="E4" s="84"/>
      <c r="F4" s="84"/>
      <c r="G4" s="85"/>
      <c r="H4" s="84"/>
      <c r="I4" s="84"/>
      <c r="J4" s="84"/>
      <c r="K4" s="84"/>
      <c r="L4" s="84"/>
      <c r="S4" s="102"/>
    </row>
    <row r="5" spans="2:12" ht="19.5" customHeight="1">
      <c r="B5" s="84" t="s">
        <v>0</v>
      </c>
      <c r="C5" s="84"/>
      <c r="D5" s="84"/>
      <c r="E5" s="84"/>
      <c r="F5" s="84"/>
      <c r="G5" s="85"/>
      <c r="H5" s="84"/>
      <c r="I5" s="84"/>
      <c r="J5" s="84"/>
      <c r="K5" s="84"/>
      <c r="L5" s="84"/>
    </row>
    <row r="6" spans="2:12" ht="19.5" customHeight="1">
      <c r="B6" s="84" t="s">
        <v>1</v>
      </c>
      <c r="C6" s="84"/>
      <c r="D6" s="84"/>
      <c r="E6" s="84"/>
      <c r="F6" s="84"/>
      <c r="G6" s="85"/>
      <c r="H6" s="84"/>
      <c r="I6" s="84"/>
      <c r="J6" s="84"/>
      <c r="K6" s="84"/>
      <c r="L6" s="84"/>
    </row>
    <row r="7" spans="2:12" ht="19.5" customHeight="1">
      <c r="B7" s="84"/>
      <c r="C7" s="84"/>
      <c r="D7" s="84"/>
      <c r="E7" s="84"/>
      <c r="F7" s="84"/>
      <c r="G7" s="85"/>
      <c r="H7" s="84"/>
      <c r="I7" s="84"/>
      <c r="J7" s="84"/>
      <c r="K7" s="84"/>
      <c r="L7" s="84"/>
    </row>
    <row r="8" spans="2:21" ht="19.5" customHeight="1">
      <c r="B8" s="84"/>
      <c r="C8" s="84"/>
      <c r="D8" s="84"/>
      <c r="E8" s="84"/>
      <c r="F8" s="84"/>
      <c r="G8" s="85"/>
      <c r="H8" s="84"/>
      <c r="I8" s="84"/>
      <c r="J8" s="87"/>
      <c r="K8" s="87"/>
      <c r="L8" s="171" t="str">
        <f>IF(G16="","事業体名",TRIM(G16))</f>
        <v>事業体名</v>
      </c>
      <c r="M8" s="171"/>
      <c r="N8" s="171"/>
      <c r="O8" s="171"/>
      <c r="P8" s="171"/>
      <c r="Q8" s="171"/>
      <c r="R8" s="171"/>
      <c r="S8" s="171"/>
      <c r="T8" s="171"/>
      <c r="U8" s="171"/>
    </row>
    <row r="9" spans="2:22" ht="19.5" customHeight="1">
      <c r="B9" s="84"/>
      <c r="C9" s="84"/>
      <c r="D9" s="84"/>
      <c r="E9" s="84"/>
      <c r="F9" s="84"/>
      <c r="G9" s="85"/>
      <c r="H9" s="176"/>
      <c r="I9" s="176"/>
      <c r="J9" s="87"/>
      <c r="K9" s="87"/>
      <c r="L9" s="171" t="str">
        <f>IF(OR(J20="",R20=""),"役職　代表者名",CONCATENATE(J20,"　",R20))</f>
        <v>役職　代表者名</v>
      </c>
      <c r="M9" s="171"/>
      <c r="N9" s="171"/>
      <c r="O9" s="171"/>
      <c r="P9" s="171"/>
      <c r="Q9" s="171"/>
      <c r="R9" s="171"/>
      <c r="S9" s="171"/>
      <c r="T9" s="171"/>
      <c r="U9" s="171"/>
      <c r="V9" s="49" t="s">
        <v>284</v>
      </c>
    </row>
    <row r="10" ht="19.5" customHeight="1">
      <c r="G10" s="85"/>
    </row>
    <row r="11" spans="2:22" ht="19.5" customHeight="1">
      <c r="B11" s="147" t="s">
        <v>382</v>
      </c>
      <c r="C11" s="147"/>
      <c r="D11" s="147"/>
      <c r="E11" s="147"/>
      <c r="F11" s="147"/>
      <c r="G11" s="147"/>
      <c r="H11" s="147"/>
      <c r="I11" s="147"/>
      <c r="J11" s="147"/>
      <c r="K11" s="147"/>
      <c r="L11" s="147"/>
      <c r="M11" s="147"/>
      <c r="N11" s="147"/>
      <c r="O11" s="147"/>
      <c r="P11" s="147"/>
      <c r="Q11" s="147"/>
      <c r="R11" s="147"/>
      <c r="S11" s="147"/>
      <c r="T11" s="147"/>
      <c r="U11" s="147"/>
      <c r="V11" s="147"/>
    </row>
    <row r="12" spans="2:22" ht="19.5" customHeight="1">
      <c r="B12" s="147" t="str">
        <f>"能力評価システム等導入支援"&amp;IF(OR($S$2="実施計画書",$S$2="変更計画書"),LEFT($J$2,4)&amp;"の承認申請","の書類の提出")&amp;"について"</f>
        <v>能力評価システム等導入支援の書類の提出について</v>
      </c>
      <c r="C12" s="147"/>
      <c r="D12" s="147"/>
      <c r="E12" s="147"/>
      <c r="F12" s="147"/>
      <c r="G12" s="147"/>
      <c r="H12" s="147"/>
      <c r="I12" s="147"/>
      <c r="J12" s="147"/>
      <c r="K12" s="147"/>
      <c r="L12" s="147"/>
      <c r="M12" s="147"/>
      <c r="N12" s="147"/>
      <c r="O12" s="147"/>
      <c r="P12" s="147"/>
      <c r="Q12" s="147"/>
      <c r="R12" s="147"/>
      <c r="S12" s="147"/>
      <c r="T12" s="147"/>
      <c r="U12" s="147"/>
      <c r="V12" s="147"/>
    </row>
    <row r="13" spans="2:22" ht="19.5" customHeight="1">
      <c r="B13" s="88"/>
      <c r="C13" s="88"/>
      <c r="D13" s="88"/>
      <c r="E13" s="88"/>
      <c r="F13" s="88"/>
      <c r="G13" s="88"/>
      <c r="H13" s="88"/>
      <c r="I13" s="88"/>
      <c r="J13" s="88"/>
      <c r="K13" s="88"/>
      <c r="L13" s="88"/>
      <c r="M13" s="88"/>
      <c r="N13" s="88"/>
      <c r="O13" s="88"/>
      <c r="P13" s="88"/>
      <c r="Q13" s="88"/>
      <c r="R13" s="88"/>
      <c r="S13" s="88"/>
      <c r="T13" s="88"/>
      <c r="U13" s="88"/>
      <c r="V13" s="88"/>
    </row>
    <row r="14" spans="2:22" ht="19.5" customHeight="1">
      <c r="B14" s="152" t="s">
        <v>2</v>
      </c>
      <c r="C14" s="152"/>
      <c r="D14" s="152"/>
      <c r="E14" s="152"/>
      <c r="F14" s="152"/>
      <c r="G14" s="152"/>
      <c r="H14" s="152"/>
      <c r="I14" s="152"/>
      <c r="J14" s="152"/>
      <c r="K14" s="152"/>
      <c r="L14" s="152"/>
      <c r="M14" s="152"/>
      <c r="N14" s="152"/>
      <c r="O14" s="152"/>
      <c r="P14" s="152"/>
      <c r="Q14" s="152"/>
      <c r="R14" s="152"/>
      <c r="S14" s="152"/>
      <c r="T14" s="152"/>
      <c r="U14" s="152"/>
      <c r="V14" s="152"/>
    </row>
    <row r="15" spans="2:12" ht="19.5" customHeight="1" thickBot="1">
      <c r="B15" s="84"/>
      <c r="C15" s="84"/>
      <c r="D15" s="84"/>
      <c r="E15" s="84"/>
      <c r="F15" s="84"/>
      <c r="G15" s="84"/>
      <c r="H15" s="84"/>
      <c r="I15" s="84"/>
      <c r="J15" s="84"/>
      <c r="K15" s="84"/>
      <c r="L15" s="84"/>
    </row>
    <row r="16" spans="2:24" ht="36" customHeight="1">
      <c r="B16" s="177" t="s">
        <v>3</v>
      </c>
      <c r="C16" s="178"/>
      <c r="D16" s="178"/>
      <c r="E16" s="178"/>
      <c r="F16" s="179"/>
      <c r="G16" s="168"/>
      <c r="H16" s="169"/>
      <c r="I16" s="169"/>
      <c r="J16" s="169"/>
      <c r="K16" s="169"/>
      <c r="L16" s="169"/>
      <c r="M16" s="169"/>
      <c r="N16" s="169"/>
      <c r="O16" s="169"/>
      <c r="P16" s="169"/>
      <c r="Q16" s="169"/>
      <c r="R16" s="169"/>
      <c r="S16" s="169"/>
      <c r="T16" s="169"/>
      <c r="U16" s="169"/>
      <c r="V16" s="170"/>
      <c r="W16" s="68"/>
      <c r="X16" s="68"/>
    </row>
    <row r="17" spans="2:22" ht="36" customHeight="1">
      <c r="B17" s="113"/>
      <c r="C17" s="114"/>
      <c r="D17" s="114"/>
      <c r="E17" s="114"/>
      <c r="F17" s="115"/>
      <c r="G17" s="122" t="s">
        <v>330</v>
      </c>
      <c r="H17" s="123"/>
      <c r="I17" s="124"/>
      <c r="J17" s="165"/>
      <c r="K17" s="166"/>
      <c r="L17" s="166"/>
      <c r="M17" s="166"/>
      <c r="N17" s="166"/>
      <c r="O17" s="166"/>
      <c r="P17" s="166"/>
      <c r="Q17" s="166"/>
      <c r="R17" s="166"/>
      <c r="S17" s="166"/>
      <c r="T17" s="166"/>
      <c r="U17" s="166"/>
      <c r="V17" s="167"/>
    </row>
    <row r="18" spans="2:22" ht="36" customHeight="1">
      <c r="B18" s="113" t="s">
        <v>4</v>
      </c>
      <c r="C18" s="114"/>
      <c r="D18" s="114"/>
      <c r="E18" s="114"/>
      <c r="F18" s="115"/>
      <c r="G18" s="129" t="s">
        <v>331</v>
      </c>
      <c r="H18" s="130"/>
      <c r="I18" s="131"/>
      <c r="J18" s="156"/>
      <c r="K18" s="157"/>
      <c r="L18" s="157"/>
      <c r="M18" s="157"/>
      <c r="N18" s="158"/>
      <c r="O18" s="153" t="s">
        <v>332</v>
      </c>
      <c r="P18" s="154"/>
      <c r="Q18" s="155"/>
      <c r="R18" s="159"/>
      <c r="S18" s="160"/>
      <c r="T18" s="160"/>
      <c r="U18" s="160"/>
      <c r="V18" s="161"/>
    </row>
    <row r="19" spans="2:24" ht="36" customHeight="1">
      <c r="B19" s="113"/>
      <c r="C19" s="114"/>
      <c r="D19" s="114"/>
      <c r="E19" s="114"/>
      <c r="F19" s="115"/>
      <c r="G19" s="162"/>
      <c r="H19" s="163"/>
      <c r="I19" s="163"/>
      <c r="J19" s="163"/>
      <c r="K19" s="163"/>
      <c r="L19" s="163"/>
      <c r="M19" s="163"/>
      <c r="N19" s="163"/>
      <c r="O19" s="163"/>
      <c r="P19" s="163"/>
      <c r="Q19" s="163"/>
      <c r="R19" s="163"/>
      <c r="S19" s="163"/>
      <c r="T19" s="163"/>
      <c r="U19" s="163"/>
      <c r="V19" s="164"/>
      <c r="X19" s="69"/>
    </row>
    <row r="20" spans="2:22" ht="36" customHeight="1">
      <c r="B20" s="119" t="s">
        <v>340</v>
      </c>
      <c r="C20" s="120"/>
      <c r="D20" s="120"/>
      <c r="E20" s="120"/>
      <c r="F20" s="121"/>
      <c r="G20" s="127" t="s">
        <v>334</v>
      </c>
      <c r="H20" s="127"/>
      <c r="I20" s="127"/>
      <c r="J20" s="132"/>
      <c r="K20" s="132"/>
      <c r="L20" s="132"/>
      <c r="M20" s="132"/>
      <c r="N20" s="132"/>
      <c r="O20" s="127" t="s">
        <v>335</v>
      </c>
      <c r="P20" s="127"/>
      <c r="Q20" s="127"/>
      <c r="R20" s="132"/>
      <c r="S20" s="132"/>
      <c r="T20" s="132"/>
      <c r="U20" s="132"/>
      <c r="V20" s="133"/>
    </row>
    <row r="21" spans="2:22" ht="36" customHeight="1">
      <c r="B21" s="116" t="s">
        <v>345</v>
      </c>
      <c r="C21" s="117"/>
      <c r="D21" s="117"/>
      <c r="E21" s="117"/>
      <c r="F21" s="118"/>
      <c r="G21" s="128" t="s">
        <v>342</v>
      </c>
      <c r="H21" s="128"/>
      <c r="I21" s="128"/>
      <c r="J21" s="141"/>
      <c r="K21" s="141"/>
      <c r="L21" s="141"/>
      <c r="M21" s="141"/>
      <c r="N21" s="141"/>
      <c r="O21" s="128" t="s">
        <v>343</v>
      </c>
      <c r="P21" s="128"/>
      <c r="Q21" s="128"/>
      <c r="R21" s="141"/>
      <c r="S21" s="141"/>
      <c r="T21" s="141"/>
      <c r="U21" s="141"/>
      <c r="V21" s="146"/>
    </row>
    <row r="22" spans="2:22" ht="36" customHeight="1">
      <c r="B22" s="119" t="s">
        <v>341</v>
      </c>
      <c r="C22" s="120"/>
      <c r="D22" s="120"/>
      <c r="E22" s="120"/>
      <c r="F22" s="121"/>
      <c r="G22" s="127" t="s">
        <v>338</v>
      </c>
      <c r="H22" s="127"/>
      <c r="I22" s="127"/>
      <c r="J22" s="143"/>
      <c r="K22" s="143"/>
      <c r="L22" s="143"/>
      <c r="M22" s="143"/>
      <c r="N22" s="143"/>
      <c r="O22" s="142" t="s">
        <v>339</v>
      </c>
      <c r="P22" s="142"/>
      <c r="Q22" s="142"/>
      <c r="R22" s="144"/>
      <c r="S22" s="144"/>
      <c r="T22" s="144"/>
      <c r="U22" s="144"/>
      <c r="V22" s="145"/>
    </row>
    <row r="23" spans="2:22" ht="36" customHeight="1">
      <c r="B23" s="116" t="s">
        <v>336</v>
      </c>
      <c r="C23" s="117"/>
      <c r="D23" s="117"/>
      <c r="E23" s="117"/>
      <c r="F23" s="117"/>
      <c r="G23" s="140" t="s">
        <v>337</v>
      </c>
      <c r="H23" s="140"/>
      <c r="I23" s="140"/>
      <c r="J23" s="141"/>
      <c r="K23" s="141"/>
      <c r="L23" s="141"/>
      <c r="M23" s="141"/>
      <c r="N23" s="141"/>
      <c r="O23" s="139" t="s">
        <v>5</v>
      </c>
      <c r="P23" s="139"/>
      <c r="Q23" s="139"/>
      <c r="R23" s="134"/>
      <c r="S23" s="134"/>
      <c r="T23" s="134"/>
      <c r="U23" s="134"/>
      <c r="V23" s="135"/>
    </row>
    <row r="24" spans="2:22" ht="36.75" customHeight="1">
      <c r="B24" s="125"/>
      <c r="C24" s="126"/>
      <c r="D24" s="126"/>
      <c r="E24" s="126"/>
      <c r="F24" s="126"/>
      <c r="G24" s="183" t="s">
        <v>344</v>
      </c>
      <c r="H24" s="117"/>
      <c r="I24" s="117"/>
      <c r="J24" s="184"/>
      <c r="K24" s="185"/>
      <c r="L24" s="185"/>
      <c r="M24" s="185"/>
      <c r="N24" s="185"/>
      <c r="O24" s="185"/>
      <c r="P24" s="185"/>
      <c r="Q24" s="185"/>
      <c r="R24" s="185"/>
      <c r="S24" s="185"/>
      <c r="T24" s="185"/>
      <c r="U24" s="185"/>
      <c r="V24" s="186"/>
    </row>
    <row r="25" spans="2:22" ht="36" customHeight="1">
      <c r="B25" s="116" t="s">
        <v>360</v>
      </c>
      <c r="C25" s="117"/>
      <c r="D25" s="117"/>
      <c r="E25" s="117"/>
      <c r="F25" s="118"/>
      <c r="G25" s="127" t="s">
        <v>334</v>
      </c>
      <c r="H25" s="127"/>
      <c r="I25" s="127"/>
      <c r="J25" s="132"/>
      <c r="K25" s="132"/>
      <c r="L25" s="132"/>
      <c r="M25" s="132"/>
      <c r="N25" s="132"/>
      <c r="O25" s="127" t="s">
        <v>335</v>
      </c>
      <c r="P25" s="127"/>
      <c r="Q25" s="127"/>
      <c r="R25" s="132"/>
      <c r="S25" s="132"/>
      <c r="T25" s="132"/>
      <c r="U25" s="132"/>
      <c r="V25" s="133"/>
    </row>
    <row r="26" spans="2:22" ht="36" customHeight="1" thickBot="1">
      <c r="B26" s="180" t="s">
        <v>363</v>
      </c>
      <c r="C26" s="181"/>
      <c r="D26" s="181"/>
      <c r="E26" s="181"/>
      <c r="F26" s="182"/>
      <c r="G26" s="136"/>
      <c r="H26" s="137"/>
      <c r="I26" s="137"/>
      <c r="J26" s="137"/>
      <c r="K26" s="137"/>
      <c r="L26" s="137"/>
      <c r="M26" s="137"/>
      <c r="N26" s="137"/>
      <c r="O26" s="137"/>
      <c r="P26" s="137"/>
      <c r="Q26" s="137"/>
      <c r="R26" s="137"/>
      <c r="S26" s="137"/>
      <c r="T26" s="137"/>
      <c r="U26" s="137"/>
      <c r="V26" s="138"/>
    </row>
    <row r="27" ht="13.5">
      <c r="W27" s="89"/>
    </row>
    <row r="28" spans="2:22" ht="14.25">
      <c r="B28" s="84"/>
      <c r="D28" s="84"/>
      <c r="E28" s="84"/>
      <c r="F28" s="84"/>
      <c r="G28" s="84"/>
      <c r="H28" s="84"/>
      <c r="I28" s="84"/>
      <c r="J28" s="84"/>
      <c r="K28" s="84"/>
      <c r="L28" s="84"/>
      <c r="M28" s="84"/>
      <c r="N28" s="84"/>
      <c r="O28" s="84"/>
      <c r="P28" s="84"/>
      <c r="Q28" s="84"/>
      <c r="R28" s="84"/>
      <c r="S28" s="84"/>
      <c r="T28" s="84"/>
      <c r="U28" s="84"/>
      <c r="V28" s="84"/>
    </row>
    <row r="29" spans="2:22" ht="14.25">
      <c r="B29" s="84" t="s">
        <v>370</v>
      </c>
      <c r="C29" s="84"/>
      <c r="D29" s="84"/>
      <c r="E29" s="84"/>
      <c r="F29" s="84"/>
      <c r="G29" s="84"/>
      <c r="H29" s="84"/>
      <c r="I29" s="84"/>
      <c r="J29" s="84"/>
      <c r="K29" s="84"/>
      <c r="L29" s="84"/>
      <c r="M29" s="84"/>
      <c r="N29" s="84"/>
      <c r="O29" s="84"/>
      <c r="P29" s="84"/>
      <c r="Q29" s="84"/>
      <c r="R29" s="84"/>
      <c r="S29" s="84"/>
      <c r="T29" s="84"/>
      <c r="U29" s="84"/>
      <c r="V29" s="84"/>
    </row>
    <row r="30" spans="2:22" ht="14.25">
      <c r="B30" s="84"/>
      <c r="C30" s="84"/>
      <c r="D30" s="84"/>
      <c r="E30" s="84"/>
      <c r="F30" s="84"/>
      <c r="G30" s="84"/>
      <c r="H30" s="84"/>
      <c r="I30" s="84"/>
      <c r="J30" s="84"/>
      <c r="K30" s="84"/>
      <c r="L30" s="84"/>
      <c r="M30" s="84"/>
      <c r="N30" s="84"/>
      <c r="O30" s="84"/>
      <c r="P30" s="84"/>
      <c r="Q30" s="84"/>
      <c r="R30" s="84"/>
      <c r="S30" s="84"/>
      <c r="T30" s="84"/>
      <c r="U30" s="84"/>
      <c r="V30" s="84"/>
    </row>
    <row r="31" spans="2:22" s="106" customFormat="1" ht="21.75" customHeight="1">
      <c r="B31" s="187" t="s">
        <v>374</v>
      </c>
      <c r="C31" s="188"/>
      <c r="D31" s="192" t="s">
        <v>371</v>
      </c>
      <c r="E31" s="193"/>
      <c r="F31" s="193"/>
      <c r="G31" s="191" t="s">
        <v>390</v>
      </c>
      <c r="H31" s="191"/>
      <c r="I31" s="174" t="str">
        <f>"能力評価システム等導入支援"&amp;$S$2&amp;"の提出について"</f>
        <v>能力評価システム等導入支援の提出について</v>
      </c>
      <c r="J31" s="174"/>
      <c r="K31" s="174"/>
      <c r="L31" s="174"/>
      <c r="M31" s="174"/>
      <c r="N31" s="174"/>
      <c r="O31" s="174"/>
      <c r="P31" s="174"/>
      <c r="Q31" s="174"/>
      <c r="R31" s="174"/>
      <c r="S31" s="174"/>
      <c r="T31" s="174"/>
      <c r="U31" s="174"/>
      <c r="V31" s="175"/>
    </row>
    <row r="32" spans="2:22" s="106" customFormat="1" ht="21.75" customHeight="1">
      <c r="B32" s="189"/>
      <c r="C32" s="190"/>
      <c r="D32" s="192" t="s">
        <v>371</v>
      </c>
      <c r="E32" s="193"/>
      <c r="F32" s="193"/>
      <c r="G32" s="191" t="s">
        <v>391</v>
      </c>
      <c r="H32" s="191"/>
      <c r="I32" s="174" t="s">
        <v>372</v>
      </c>
      <c r="J32" s="174"/>
      <c r="K32" s="174"/>
      <c r="L32" s="174"/>
      <c r="M32" s="174"/>
      <c r="N32" s="174"/>
      <c r="O32" s="174"/>
      <c r="P32" s="174"/>
      <c r="Q32" s="174"/>
      <c r="R32" s="174"/>
      <c r="S32" s="174"/>
      <c r="T32" s="174"/>
      <c r="U32" s="174"/>
      <c r="V32" s="175"/>
    </row>
    <row r="33" spans="2:22" s="106" customFormat="1" ht="21.75" customHeight="1">
      <c r="B33" s="189"/>
      <c r="C33" s="190"/>
      <c r="D33" s="192" t="s">
        <v>371</v>
      </c>
      <c r="E33" s="193"/>
      <c r="F33" s="193"/>
      <c r="G33" s="191" t="s">
        <v>392</v>
      </c>
      <c r="H33" s="191"/>
      <c r="I33" s="174" t="s">
        <v>373</v>
      </c>
      <c r="J33" s="174"/>
      <c r="K33" s="174"/>
      <c r="L33" s="174"/>
      <c r="M33" s="174"/>
      <c r="N33" s="174"/>
      <c r="O33" s="174"/>
      <c r="P33" s="174"/>
      <c r="Q33" s="174"/>
      <c r="R33" s="174"/>
      <c r="S33" s="174"/>
      <c r="T33" s="174"/>
      <c r="U33" s="174"/>
      <c r="V33" s="175"/>
    </row>
    <row r="34" ht="13.5">
      <c r="G34" s="107"/>
    </row>
  </sheetData>
  <sheetProtection password="FA59" sheet="1" objects="1" scenarios="1"/>
  <mergeCells count="62">
    <mergeCell ref="B32:C32"/>
    <mergeCell ref="B33:C33"/>
    <mergeCell ref="G33:H33"/>
    <mergeCell ref="G31:H31"/>
    <mergeCell ref="G32:H32"/>
    <mergeCell ref="D33:F33"/>
    <mergeCell ref="D32:F32"/>
    <mergeCell ref="D31:F31"/>
    <mergeCell ref="I33:V33"/>
    <mergeCell ref="I32:V32"/>
    <mergeCell ref="I31:V31"/>
    <mergeCell ref="B11:V11"/>
    <mergeCell ref="H9:I9"/>
    <mergeCell ref="B16:F17"/>
    <mergeCell ref="B26:F26"/>
    <mergeCell ref="G24:I24"/>
    <mergeCell ref="J24:V24"/>
    <mergeCell ref="B31:C31"/>
    <mergeCell ref="J17:V17"/>
    <mergeCell ref="G16:V16"/>
    <mergeCell ref="L8:U8"/>
    <mergeCell ref="L9:U9"/>
    <mergeCell ref="S2:V2"/>
    <mergeCell ref="P2:R2"/>
    <mergeCell ref="P3:R3"/>
    <mergeCell ref="R22:V22"/>
    <mergeCell ref="R21:V21"/>
    <mergeCell ref="B12:V12"/>
    <mergeCell ref="B2:D2"/>
    <mergeCell ref="S3:V3"/>
    <mergeCell ref="B14:V14"/>
    <mergeCell ref="O18:Q18"/>
    <mergeCell ref="J18:N18"/>
    <mergeCell ref="R18:V18"/>
    <mergeCell ref="G19:V19"/>
    <mergeCell ref="J22:N22"/>
    <mergeCell ref="O21:Q21"/>
    <mergeCell ref="J21:N21"/>
    <mergeCell ref="J20:N20"/>
    <mergeCell ref="O20:Q20"/>
    <mergeCell ref="G25:I25"/>
    <mergeCell ref="O25:Q25"/>
    <mergeCell ref="R20:V20"/>
    <mergeCell ref="R25:V25"/>
    <mergeCell ref="R23:V23"/>
    <mergeCell ref="G26:V26"/>
    <mergeCell ref="O23:Q23"/>
    <mergeCell ref="G23:I23"/>
    <mergeCell ref="J23:N23"/>
    <mergeCell ref="O22:Q22"/>
    <mergeCell ref="G22:I22"/>
    <mergeCell ref="J25:N25"/>
    <mergeCell ref="B18:F19"/>
    <mergeCell ref="B25:F25"/>
    <mergeCell ref="B22:F22"/>
    <mergeCell ref="G17:I17"/>
    <mergeCell ref="B21:F21"/>
    <mergeCell ref="B23:F24"/>
    <mergeCell ref="B20:F20"/>
    <mergeCell ref="G20:I20"/>
    <mergeCell ref="G21:I21"/>
    <mergeCell ref="G18:I18"/>
  </mergeCells>
  <conditionalFormatting sqref="S3:V3 R22:R23 G26 G21:G22 G18:G19">
    <cfRule type="cellIs" priority="44" dxfId="2" operator="equal">
      <formula>""</formula>
    </cfRule>
  </conditionalFormatting>
  <conditionalFormatting sqref="S2:V2">
    <cfRule type="cellIs" priority="42" dxfId="2" operator="equal">
      <formula>""</formula>
    </cfRule>
  </conditionalFormatting>
  <conditionalFormatting sqref="L8">
    <cfRule type="cellIs" priority="41" dxfId="8" operator="equal">
      <formula>"事業体名"</formula>
    </cfRule>
  </conditionalFormatting>
  <conditionalFormatting sqref="L9">
    <cfRule type="cellIs" priority="40" dxfId="8" operator="equal">
      <formula>"役職　代表者名"</formula>
    </cfRule>
  </conditionalFormatting>
  <conditionalFormatting sqref="L8:L9">
    <cfRule type="cellIs" priority="39" dxfId="8" operator="equal">
      <formula>""</formula>
    </cfRule>
  </conditionalFormatting>
  <conditionalFormatting sqref="P2:R2">
    <cfRule type="expression" priority="38" dxfId="69">
      <formula>$S$2=""</formula>
    </cfRule>
  </conditionalFormatting>
  <conditionalFormatting sqref="P3:R3">
    <cfRule type="expression" priority="37" dxfId="69">
      <formula>$S$3=""</formula>
    </cfRule>
  </conditionalFormatting>
  <conditionalFormatting sqref="G23 J23">
    <cfRule type="cellIs" priority="34" dxfId="2" operator="equal">
      <formula>""</formula>
    </cfRule>
  </conditionalFormatting>
  <conditionalFormatting sqref="J18 J22:N22">
    <cfRule type="cellIs" priority="33" dxfId="2" operator="equal" stopIfTrue="1">
      <formula>""</formula>
    </cfRule>
  </conditionalFormatting>
  <conditionalFormatting sqref="J21:N21">
    <cfRule type="cellIs" priority="31" dxfId="2" operator="equal" stopIfTrue="1">
      <formula>""</formula>
    </cfRule>
  </conditionalFormatting>
  <conditionalFormatting sqref="X16">
    <cfRule type="cellIs" priority="26" dxfId="2" operator="equal">
      <formula>""</formula>
    </cfRule>
  </conditionalFormatting>
  <conditionalFormatting sqref="R18">
    <cfRule type="cellIs" priority="21" dxfId="2" operator="equal">
      <formula>""</formula>
    </cfRule>
  </conditionalFormatting>
  <conditionalFormatting sqref="R21:V21">
    <cfRule type="cellIs" priority="17" dxfId="2" operator="equal" stopIfTrue="1">
      <formula>""</formula>
    </cfRule>
  </conditionalFormatting>
  <conditionalFormatting sqref="J17:V17 G16:V16">
    <cfRule type="cellIs" priority="12" dxfId="2" operator="equal" stopIfTrue="1">
      <formula>""</formula>
    </cfRule>
  </conditionalFormatting>
  <conditionalFormatting sqref="J24:V24">
    <cfRule type="cellIs" priority="11" dxfId="2" operator="equal" stopIfTrue="1">
      <formula>""</formula>
    </cfRule>
  </conditionalFormatting>
  <conditionalFormatting sqref="G20 R20">
    <cfRule type="cellIs" priority="9" dxfId="2" operator="equal">
      <formula>""</formula>
    </cfRule>
  </conditionalFormatting>
  <conditionalFormatting sqref="J20:N20">
    <cfRule type="cellIs" priority="10" dxfId="2" operator="equal" stopIfTrue="1">
      <formula>""</formula>
    </cfRule>
  </conditionalFormatting>
  <conditionalFormatting sqref="B26">
    <cfRule type="cellIs" priority="8" dxfId="2" operator="equal">
      <formula>""</formula>
    </cfRule>
  </conditionalFormatting>
  <conditionalFormatting sqref="G25 R25">
    <cfRule type="cellIs" priority="5" dxfId="2" operator="equal">
      <formula>""</formula>
    </cfRule>
  </conditionalFormatting>
  <conditionalFormatting sqref="J25:N25">
    <cfRule type="cellIs" priority="6" dxfId="2" operator="equal" stopIfTrue="1">
      <formula>""</formula>
    </cfRule>
  </conditionalFormatting>
  <conditionalFormatting sqref="B32">
    <cfRule type="containsBlanks" priority="2" dxfId="2" stopIfTrue="1">
      <formula>LEN(TRIM(B32))=0</formula>
    </cfRule>
  </conditionalFormatting>
  <conditionalFormatting sqref="B33">
    <cfRule type="containsBlanks" priority="1" dxfId="2" stopIfTrue="1">
      <formula>LEN(TRIM(B33))=0</formula>
    </cfRule>
  </conditionalFormatting>
  <dataValidations count="13">
    <dataValidation type="decimal" allowBlank="1" showInputMessage="1" showErrorMessage="1" error="半角数字で入力してください。" imeMode="halfAlpha" sqref="R22:V22">
      <formula1>0</formula1>
      <formula2>9999</formula2>
    </dataValidation>
    <dataValidation type="date" allowBlank="1" showInputMessage="1" showErrorMessage="1" error="発信日付は「平成29年6月1日」から「平成30年3月10日」の間の日付で入力してください。" imeMode="halfAlpha" sqref="S3:V3">
      <formula1>42887</formula1>
      <formula2>43159</formula2>
    </dataValidation>
    <dataValidation allowBlank="1" showInputMessage="1" showErrorMessage="1" imeMode="halfAlpha" sqref="G18 G26:V26 J18:N18 J21:N22 R21:V21"/>
    <dataValidation type="list" allowBlank="1" showInputMessage="1" showErrorMessage="1" error="リストから選択するか、リストと同様の提出区分を入力してください。" sqref="S2:V2">
      <formula1>INDIRECT("提出区分リスト２")</formula1>
    </dataValidation>
    <dataValidation type="list" allowBlank="1" showInputMessage="1" showErrorMessage="1" error="リストから選択するか、リストと同様の都道府県名を入力してください。" imeMode="hiragana" sqref="R18:V18">
      <formula1>INDIRECT("都道府県リスト")</formula1>
    </dataValidation>
    <dataValidation allowBlank="1" showInputMessage="1" showErrorMessage="1" error="リストから選択するか、リストと同様の区分を入力してください。" sqref="W16:X16 G23"/>
    <dataValidation type="list" allowBlank="1" showInputMessage="1" showErrorMessage="1" error="リストから選択するか、リストと同様の区分を入力してください。" imeMode="hiragana" sqref="J17:V17">
      <formula1>INDIRECT("事業体区分リスト")</formula1>
    </dataValidation>
    <dataValidation allowBlank="1" showInputMessage="1" showErrorMessage="1" error="リストから選択するか、リストと同様の都道府県名を入力してください。" imeMode="hiragana" sqref="X19"/>
    <dataValidation type="date" operator="greaterThanOrEqual" allowBlank="1" showInputMessage="1" showErrorMessage="1" error="適切な日付を入力してください。" imeMode="halfAlpha" sqref="R23:V23">
      <formula1>1</formula1>
    </dataValidation>
    <dataValidation allowBlank="1" showInputMessage="1" showErrorMessage="1" error="半角数字で入力してください。" imeMode="hiragana" sqref="R25:V25 R20:V20"/>
    <dataValidation allowBlank="1" showInputMessage="1" showErrorMessage="1" imeMode="hiragana" sqref="G16:V16 G19:V19 J20:N20 J25:N25"/>
    <dataValidation type="date" operator="greaterThanOrEqual" allowBlank="1" showInputMessage="1" showErrorMessage="1" error="適切な年月日を入力してください。" imeMode="halfAlpha" sqref="J24:V24">
      <formula1>41677</formula1>
    </dataValidation>
    <dataValidation type="list" allowBlank="1" showInputMessage="1" showErrorMessage="1" error="提出書類はリストから選択してください。" sqref="B32:B33">
      <formula1>INDIRECT("リスト!$G$13")</formula1>
    </dataValidation>
  </dataValidations>
  <printOptions horizontalCentered="1"/>
  <pageMargins left="0.7874015748031497" right="0.3937007874015748" top="0.7480314960629921" bottom="0.7480314960629921" header="0.31496062992125984" footer="0.31496062992125984"/>
  <pageSetup horizontalDpi="600" verticalDpi="600" orientation="portrait" paperSize="9" scale="88" r:id="rId1"/>
  <headerFooter>
    <oddHeader>&amp;R&amp;12資料７－③</oddHeader>
  </headerFooter>
  <ignoredErrors>
    <ignoredError sqref="H33 H32" twoDigitTextYear="1"/>
  </ignoredErrors>
</worksheet>
</file>

<file path=xl/worksheets/sheet2.xml><?xml version="1.0" encoding="utf-8"?>
<worksheet xmlns="http://schemas.openxmlformats.org/spreadsheetml/2006/main" xmlns:r="http://schemas.openxmlformats.org/officeDocument/2006/relationships">
  <dimension ref="A2:U62"/>
  <sheetViews>
    <sheetView showGridLines="0" view="pageBreakPreview" zoomScaleSheetLayoutView="100" zoomScalePageLayoutView="0" workbookViewId="0" topLeftCell="A1">
      <selection activeCell="G55" sqref="G55"/>
    </sheetView>
  </sheetViews>
  <sheetFormatPr defaultColWidth="5.57421875" defaultRowHeight="15"/>
  <cols>
    <col min="1" max="1" width="3.140625" style="1" customWidth="1"/>
    <col min="2" max="5" width="6.8515625" style="1" customWidth="1"/>
    <col min="6" max="6" width="7.7109375" style="1" customWidth="1"/>
    <col min="7" max="7" width="4.140625" style="1" customWidth="1"/>
    <col min="8" max="8" width="5.57421875" style="1" customWidth="1"/>
    <col min="9" max="9" width="3.421875" style="1" customWidth="1"/>
    <col min="10" max="10" width="3.57421875" style="1" customWidth="1"/>
    <col min="11" max="13" width="6.57421875" style="1" customWidth="1"/>
    <col min="14" max="15" width="3.57421875" style="1" customWidth="1"/>
    <col min="16" max="16" width="8.57421875" style="1" customWidth="1"/>
    <col min="17" max="17" width="3.57421875" style="1" customWidth="1"/>
    <col min="18" max="18" width="5.57421875" style="1" customWidth="1"/>
    <col min="19" max="19" width="3.57421875" style="1" customWidth="1"/>
    <col min="20" max="20" width="5.28125" style="1" customWidth="1"/>
    <col min="21" max="21" width="4.00390625" style="1" customWidth="1"/>
    <col min="22" max="22" width="3.57421875" style="1" customWidth="1"/>
    <col min="23" max="16384" width="5.57421875" style="1" customWidth="1"/>
  </cols>
  <sheetData>
    <row r="2" spans="1:20" ht="19.5" customHeight="1">
      <c r="A2" s="246" t="s">
        <v>393</v>
      </c>
      <c r="B2" s="247"/>
      <c r="C2" s="248"/>
      <c r="L2" s="241" t="s">
        <v>312</v>
      </c>
      <c r="M2" s="243"/>
      <c r="N2" s="258">
        <f>IF('様式４－１(表紙)'!$R$18="","",'様式４－１(表紙)'!$R$18)</f>
      </c>
      <c r="O2" s="259"/>
      <c r="P2" s="259"/>
      <c r="Q2" s="259"/>
      <c r="R2" s="259"/>
      <c r="S2" s="259"/>
      <c r="T2" s="260"/>
    </row>
    <row r="3" spans="1:20" ht="19.5" customHeight="1">
      <c r="A3" s="48"/>
      <c r="B3" s="48"/>
      <c r="C3" s="48"/>
      <c r="L3" s="241" t="s">
        <v>313</v>
      </c>
      <c r="M3" s="243"/>
      <c r="N3" s="258">
        <f>IF('様式４－１(表紙)'!$L$8="事業体名","",'様式４－１(表紙)'!$L$8)</f>
      </c>
      <c r="O3" s="259"/>
      <c r="P3" s="259"/>
      <c r="Q3" s="259"/>
      <c r="R3" s="259"/>
      <c r="S3" s="259"/>
      <c r="T3" s="260"/>
    </row>
    <row r="5" spans="2:20" ht="18.75" customHeight="1">
      <c r="B5" s="224" t="s">
        <v>6</v>
      </c>
      <c r="C5" s="225"/>
      <c r="D5" s="225"/>
      <c r="E5" s="225"/>
      <c r="F5" s="225"/>
      <c r="G5" s="226"/>
      <c r="K5" s="224" t="s">
        <v>74</v>
      </c>
      <c r="L5" s="225"/>
      <c r="M5" s="225"/>
      <c r="N5" s="225"/>
      <c r="O5" s="225"/>
      <c r="P5" s="225"/>
      <c r="Q5" s="225"/>
      <c r="R5" s="225"/>
      <c r="S5" s="225"/>
      <c r="T5" s="226"/>
    </row>
    <row r="6" spans="2:20" ht="18.75" customHeight="1">
      <c r="B6" s="238" t="s">
        <v>7</v>
      </c>
      <c r="C6" s="239"/>
      <c r="D6" s="239"/>
      <c r="E6" s="240"/>
      <c r="F6" s="238" t="s">
        <v>8</v>
      </c>
      <c r="G6" s="240"/>
      <c r="K6" s="238" t="s">
        <v>7</v>
      </c>
      <c r="L6" s="239"/>
      <c r="M6" s="239"/>
      <c r="N6" s="239"/>
      <c r="O6" s="240"/>
      <c r="P6" s="238" t="s">
        <v>9</v>
      </c>
      <c r="Q6" s="239"/>
      <c r="R6" s="239"/>
      <c r="S6" s="239"/>
      <c r="T6" s="240"/>
    </row>
    <row r="7" spans="2:20" ht="18.75" customHeight="1">
      <c r="B7" s="244"/>
      <c r="C7" s="254"/>
      <c r="D7" s="254"/>
      <c r="E7" s="245"/>
      <c r="F7" s="244"/>
      <c r="G7" s="245"/>
      <c r="K7" s="244"/>
      <c r="L7" s="254"/>
      <c r="M7" s="254"/>
      <c r="N7" s="254"/>
      <c r="O7" s="245"/>
      <c r="P7" s="244"/>
      <c r="Q7" s="245"/>
      <c r="R7" s="255" t="s">
        <v>283</v>
      </c>
      <c r="S7" s="256"/>
      <c r="T7" s="257"/>
    </row>
    <row r="8" spans="2:20" ht="18.75" customHeight="1">
      <c r="B8" s="238" t="s">
        <v>10</v>
      </c>
      <c r="C8" s="239"/>
      <c r="D8" s="239"/>
      <c r="E8" s="240"/>
      <c r="F8" s="60"/>
      <c r="G8" s="5" t="s">
        <v>11</v>
      </c>
      <c r="K8" s="238" t="s">
        <v>12</v>
      </c>
      <c r="L8" s="239"/>
      <c r="M8" s="239"/>
      <c r="N8" s="239"/>
      <c r="O8" s="240"/>
      <c r="P8" s="58"/>
      <c r="Q8" s="1" t="s">
        <v>11</v>
      </c>
      <c r="R8" s="227"/>
      <c r="S8" s="228"/>
      <c r="T8" s="66" t="s">
        <v>11</v>
      </c>
    </row>
    <row r="9" spans="2:20" ht="18.75" customHeight="1">
      <c r="B9" s="9"/>
      <c r="C9" s="241" t="s">
        <v>13</v>
      </c>
      <c r="D9" s="242"/>
      <c r="E9" s="243"/>
      <c r="F9" s="59"/>
      <c r="G9" s="5" t="s">
        <v>11</v>
      </c>
      <c r="K9" s="7"/>
      <c r="L9" s="221" t="s">
        <v>317</v>
      </c>
      <c r="M9" s="222"/>
      <c r="N9" s="222"/>
      <c r="O9" s="223"/>
      <c r="P9" s="103"/>
      <c r="Q9" s="8" t="s">
        <v>14</v>
      </c>
      <c r="R9" s="216"/>
      <c r="S9" s="217"/>
      <c r="T9" s="5" t="s">
        <v>14</v>
      </c>
    </row>
    <row r="10" spans="2:20" ht="18.75" customHeight="1">
      <c r="B10" s="238" t="s">
        <v>15</v>
      </c>
      <c r="C10" s="239"/>
      <c r="D10" s="239"/>
      <c r="E10" s="240"/>
      <c r="F10" s="60"/>
      <c r="G10" s="5" t="s">
        <v>11</v>
      </c>
      <c r="K10" s="241" t="s">
        <v>16</v>
      </c>
      <c r="L10" s="242"/>
      <c r="M10" s="242"/>
      <c r="N10" s="242"/>
      <c r="O10" s="243"/>
      <c r="P10" s="60"/>
      <c r="Q10" s="8" t="s">
        <v>11</v>
      </c>
      <c r="R10" s="252"/>
      <c r="S10" s="253"/>
      <c r="T10" s="5" t="s">
        <v>11</v>
      </c>
    </row>
    <row r="11" spans="2:20" ht="18.75" customHeight="1">
      <c r="B11" s="9"/>
      <c r="C11" s="241" t="s">
        <v>17</v>
      </c>
      <c r="D11" s="242"/>
      <c r="E11" s="243"/>
      <c r="F11" s="59"/>
      <c r="G11" s="5" t="s">
        <v>11</v>
      </c>
      <c r="K11" s="241" t="s">
        <v>18</v>
      </c>
      <c r="L11" s="242"/>
      <c r="M11" s="242"/>
      <c r="N11" s="242"/>
      <c r="O11" s="243"/>
      <c r="P11" s="60"/>
      <c r="Q11" s="8" t="s">
        <v>11</v>
      </c>
      <c r="R11" s="252"/>
      <c r="S11" s="253"/>
      <c r="T11" s="5" t="s">
        <v>11</v>
      </c>
    </row>
    <row r="12" spans="2:20" ht="18.75" customHeight="1">
      <c r="B12" s="7"/>
      <c r="C12" s="249" t="s">
        <v>73</v>
      </c>
      <c r="D12" s="250"/>
      <c r="E12" s="251"/>
      <c r="F12" s="59"/>
      <c r="G12" s="15" t="s">
        <v>11</v>
      </c>
      <c r="K12" s="241" t="s">
        <v>19</v>
      </c>
      <c r="L12" s="242"/>
      <c r="M12" s="242"/>
      <c r="N12" s="242"/>
      <c r="O12" s="243"/>
      <c r="P12" s="60"/>
      <c r="Q12" s="8" t="s">
        <v>11</v>
      </c>
      <c r="R12" s="252"/>
      <c r="S12" s="253"/>
      <c r="T12" s="5" t="s">
        <v>11</v>
      </c>
    </row>
    <row r="13" spans="2:20" ht="18.75" customHeight="1">
      <c r="B13" s="238" t="s">
        <v>20</v>
      </c>
      <c r="C13" s="239"/>
      <c r="D13" s="239"/>
      <c r="E13" s="240"/>
      <c r="F13" s="60"/>
      <c r="G13" s="16" t="s">
        <v>11</v>
      </c>
      <c r="K13" s="241" t="s">
        <v>72</v>
      </c>
      <c r="L13" s="242"/>
      <c r="M13" s="242"/>
      <c r="N13" s="242"/>
      <c r="O13" s="243"/>
      <c r="P13" s="60"/>
      <c r="Q13" s="8" t="s">
        <v>11</v>
      </c>
      <c r="R13" s="252"/>
      <c r="S13" s="253"/>
      <c r="T13" s="11" t="s">
        <v>11</v>
      </c>
    </row>
    <row r="14" spans="2:7" ht="18.75" customHeight="1">
      <c r="B14" s="12"/>
      <c r="C14" s="241" t="s">
        <v>17</v>
      </c>
      <c r="D14" s="242"/>
      <c r="E14" s="243"/>
      <c r="F14" s="59"/>
      <c r="G14" s="16" t="s">
        <v>11</v>
      </c>
    </row>
    <row r="15" spans="2:20" ht="13.5">
      <c r="B15" s="266" t="s">
        <v>383</v>
      </c>
      <c r="C15" s="266"/>
      <c r="D15" s="266"/>
      <c r="E15" s="266"/>
      <c r="F15" s="266"/>
      <c r="G15" s="266"/>
      <c r="H15" s="266"/>
      <c r="I15" s="266"/>
      <c r="J15" s="266"/>
      <c r="K15" s="266"/>
      <c r="L15" s="266"/>
      <c r="M15" s="266"/>
      <c r="N15" s="266"/>
      <c r="O15" s="266"/>
      <c r="P15" s="266"/>
      <c r="Q15" s="266"/>
      <c r="R15" s="266"/>
      <c r="S15" s="266"/>
      <c r="T15" s="266"/>
    </row>
    <row r="17" spans="2:14" ht="18.75" customHeight="1">
      <c r="B17" s="224" t="s">
        <v>58</v>
      </c>
      <c r="C17" s="225"/>
      <c r="D17" s="225"/>
      <c r="E17" s="225"/>
      <c r="F17" s="225"/>
      <c r="G17" s="225"/>
      <c r="H17" s="225"/>
      <c r="I17" s="225"/>
      <c r="J17" s="225"/>
      <c r="K17" s="225"/>
      <c r="L17" s="225"/>
      <c r="M17" s="225"/>
      <c r="N17" s="226"/>
    </row>
    <row r="18" spans="2:14" ht="18.75" customHeight="1">
      <c r="B18" s="241" t="s">
        <v>21</v>
      </c>
      <c r="C18" s="242"/>
      <c r="D18" s="242"/>
      <c r="E18" s="243"/>
      <c r="F18" s="241" t="s">
        <v>22</v>
      </c>
      <c r="G18" s="243"/>
      <c r="H18" s="241" t="s">
        <v>21</v>
      </c>
      <c r="I18" s="242"/>
      <c r="J18" s="242"/>
      <c r="K18" s="242"/>
      <c r="L18" s="243"/>
      <c r="M18" s="241" t="s">
        <v>22</v>
      </c>
      <c r="N18" s="243"/>
    </row>
    <row r="19" spans="2:14" ht="18.75" customHeight="1">
      <c r="B19" s="218" t="s">
        <v>59</v>
      </c>
      <c r="C19" s="219"/>
      <c r="D19" s="219"/>
      <c r="E19" s="220"/>
      <c r="F19" s="111"/>
      <c r="G19" s="5" t="s">
        <v>23</v>
      </c>
      <c r="H19" s="218" t="s">
        <v>67</v>
      </c>
      <c r="I19" s="219"/>
      <c r="J19" s="219"/>
      <c r="K19" s="219"/>
      <c r="L19" s="220"/>
      <c r="M19" s="111"/>
      <c r="N19" s="5" t="s">
        <v>23</v>
      </c>
    </row>
    <row r="20" spans="2:14" ht="18.75" customHeight="1">
      <c r="B20" s="218" t="s">
        <v>60</v>
      </c>
      <c r="C20" s="219"/>
      <c r="D20" s="219"/>
      <c r="E20" s="220"/>
      <c r="F20" s="111"/>
      <c r="G20" s="5" t="s">
        <v>23</v>
      </c>
      <c r="H20" s="218" t="s">
        <v>69</v>
      </c>
      <c r="I20" s="219"/>
      <c r="J20" s="219"/>
      <c r="K20" s="219"/>
      <c r="L20" s="220"/>
      <c r="M20" s="111"/>
      <c r="N20" s="5" t="s">
        <v>23</v>
      </c>
    </row>
    <row r="21" spans="2:14" ht="18.75" customHeight="1">
      <c r="B21" s="218" t="s">
        <v>61</v>
      </c>
      <c r="C21" s="219"/>
      <c r="D21" s="219"/>
      <c r="E21" s="220"/>
      <c r="F21" s="111"/>
      <c r="G21" s="5" t="s">
        <v>23</v>
      </c>
      <c r="H21" s="218" t="s">
        <v>71</v>
      </c>
      <c r="I21" s="219"/>
      <c r="J21" s="219"/>
      <c r="K21" s="219"/>
      <c r="L21" s="220"/>
      <c r="M21" s="112"/>
      <c r="N21" s="6" t="s">
        <v>23</v>
      </c>
    </row>
    <row r="22" spans="2:14" ht="18.75" customHeight="1">
      <c r="B22" s="218" t="s">
        <v>63</v>
      </c>
      <c r="C22" s="219"/>
      <c r="D22" s="219"/>
      <c r="E22" s="220"/>
      <c r="F22" s="111"/>
      <c r="G22" s="8" t="s">
        <v>23</v>
      </c>
      <c r="H22" s="279" t="s">
        <v>24</v>
      </c>
      <c r="I22" s="280"/>
      <c r="J22" s="280"/>
      <c r="K22" s="280"/>
      <c r="L22" s="281"/>
      <c r="M22" s="271"/>
      <c r="N22" s="273" t="s">
        <v>23</v>
      </c>
    </row>
    <row r="23" spans="2:14" ht="18.75" customHeight="1">
      <c r="B23" s="218" t="s">
        <v>65</v>
      </c>
      <c r="C23" s="219"/>
      <c r="D23" s="219"/>
      <c r="E23" s="220"/>
      <c r="F23" s="111"/>
      <c r="G23" s="5" t="s">
        <v>23</v>
      </c>
      <c r="H23" s="282"/>
      <c r="I23" s="283"/>
      <c r="J23" s="283"/>
      <c r="K23" s="283"/>
      <c r="L23" s="284"/>
      <c r="M23" s="272"/>
      <c r="N23" s="274"/>
    </row>
    <row r="24" ht="19.5" customHeight="1">
      <c r="B24" s="1" t="s">
        <v>25</v>
      </c>
    </row>
    <row r="26" spans="2:20" ht="18.75" customHeight="1">
      <c r="B26" s="232" t="s">
        <v>362</v>
      </c>
      <c r="C26" s="233"/>
      <c r="D26" s="233"/>
      <c r="E26" s="233"/>
      <c r="F26" s="233"/>
      <c r="G26" s="233"/>
      <c r="H26" s="233"/>
      <c r="I26" s="233"/>
      <c r="J26" s="234"/>
      <c r="K26" s="261" t="str">
        <f>IF('様式４－１(表紙)'!$S$2="","※様式４－１(表紙)の提出区分を選択してください",IF(OR('様式４－１(表紙)'!$S$2="実施計画書",'様式４－１(表紙)'!$S$2="変更計画書"),"",IF('様式４－１(表紙)'!$S$2="実績報告書","[報告書]導入の内容","")))</f>
        <v>※様式４－１(表紙)の提出区分を選択してください</v>
      </c>
      <c r="L26" s="262"/>
      <c r="M26" s="262"/>
      <c r="N26" s="262"/>
      <c r="O26" s="262"/>
      <c r="P26" s="262"/>
      <c r="Q26" s="262"/>
      <c r="R26" s="262"/>
      <c r="S26" s="262"/>
      <c r="T26" s="263"/>
    </row>
    <row r="27" spans="2:20" ht="18.75" customHeight="1">
      <c r="B27" s="235"/>
      <c r="C27" s="236"/>
      <c r="D27" s="236"/>
      <c r="E27" s="236"/>
      <c r="F27" s="236"/>
      <c r="G27" s="236"/>
      <c r="H27" s="236"/>
      <c r="I27" s="236"/>
      <c r="J27" s="237"/>
      <c r="K27" s="229" t="str">
        <f>IF('様式４－１(表紙)'!$S$2="","※様式４－１(表紙)の提出区分を選択してください",IF(OR('様式４－１(表紙)'!$S$2="実施計画書",'様式４－１(表紙)'!$S$2="変更計画書"),"[計画書]導入（を予定）する内容",IF('様式４－１(表紙)'!$S$2="実績報告書","↓実績時の内容に書き換えてください","")))</f>
        <v>※様式４－１(表紙)の提出区分を選択してください</v>
      </c>
      <c r="L27" s="230"/>
      <c r="M27" s="230"/>
      <c r="N27" s="230"/>
      <c r="O27" s="230"/>
      <c r="P27" s="230"/>
      <c r="Q27" s="230"/>
      <c r="R27" s="230"/>
      <c r="S27" s="230"/>
      <c r="T27" s="231"/>
    </row>
    <row r="28" spans="2:20" ht="13.5">
      <c r="B28" s="197"/>
      <c r="C28" s="198"/>
      <c r="D28" s="198"/>
      <c r="E28" s="198"/>
      <c r="F28" s="198"/>
      <c r="G28" s="198"/>
      <c r="H28" s="198"/>
      <c r="I28" s="198"/>
      <c r="J28" s="199"/>
      <c r="K28" s="206"/>
      <c r="L28" s="207"/>
      <c r="M28" s="207"/>
      <c r="N28" s="207"/>
      <c r="O28" s="207"/>
      <c r="P28" s="207"/>
      <c r="Q28" s="207"/>
      <c r="R28" s="207"/>
      <c r="S28" s="207"/>
      <c r="T28" s="208"/>
    </row>
    <row r="29" spans="2:20" ht="13.5">
      <c r="B29" s="200"/>
      <c r="C29" s="201"/>
      <c r="D29" s="201"/>
      <c r="E29" s="201"/>
      <c r="F29" s="201"/>
      <c r="G29" s="201"/>
      <c r="H29" s="201"/>
      <c r="I29" s="201"/>
      <c r="J29" s="202"/>
      <c r="K29" s="209"/>
      <c r="L29" s="210"/>
      <c r="M29" s="210"/>
      <c r="N29" s="210"/>
      <c r="O29" s="210"/>
      <c r="P29" s="210"/>
      <c r="Q29" s="210"/>
      <c r="R29" s="210"/>
      <c r="S29" s="210"/>
      <c r="T29" s="211"/>
    </row>
    <row r="30" spans="2:20" ht="13.5">
      <c r="B30" s="200"/>
      <c r="C30" s="201"/>
      <c r="D30" s="201"/>
      <c r="E30" s="201"/>
      <c r="F30" s="201"/>
      <c r="G30" s="201"/>
      <c r="H30" s="201"/>
      <c r="I30" s="201"/>
      <c r="J30" s="202"/>
      <c r="K30" s="209"/>
      <c r="L30" s="210"/>
      <c r="M30" s="210"/>
      <c r="N30" s="210"/>
      <c r="O30" s="210"/>
      <c r="P30" s="210"/>
      <c r="Q30" s="210"/>
      <c r="R30" s="210"/>
      <c r="S30" s="210"/>
      <c r="T30" s="211"/>
    </row>
    <row r="31" spans="2:20" ht="13.5">
      <c r="B31" s="200"/>
      <c r="C31" s="201"/>
      <c r="D31" s="201"/>
      <c r="E31" s="201"/>
      <c r="F31" s="201"/>
      <c r="G31" s="201"/>
      <c r="H31" s="201"/>
      <c r="I31" s="201"/>
      <c r="J31" s="202"/>
      <c r="K31" s="209"/>
      <c r="L31" s="210"/>
      <c r="M31" s="210"/>
      <c r="N31" s="210"/>
      <c r="O31" s="210"/>
      <c r="P31" s="210"/>
      <c r="Q31" s="210"/>
      <c r="R31" s="210"/>
      <c r="S31" s="210"/>
      <c r="T31" s="211"/>
    </row>
    <row r="32" spans="2:20" ht="13.5">
      <c r="B32" s="200"/>
      <c r="C32" s="201"/>
      <c r="D32" s="201"/>
      <c r="E32" s="201"/>
      <c r="F32" s="201"/>
      <c r="G32" s="201"/>
      <c r="H32" s="201"/>
      <c r="I32" s="201"/>
      <c r="J32" s="202"/>
      <c r="K32" s="209"/>
      <c r="L32" s="210"/>
      <c r="M32" s="210"/>
      <c r="N32" s="210"/>
      <c r="O32" s="210"/>
      <c r="P32" s="210"/>
      <c r="Q32" s="210"/>
      <c r="R32" s="210"/>
      <c r="S32" s="210"/>
      <c r="T32" s="211"/>
    </row>
    <row r="33" spans="2:20" ht="13.5">
      <c r="B33" s="200"/>
      <c r="C33" s="201"/>
      <c r="D33" s="201"/>
      <c r="E33" s="201"/>
      <c r="F33" s="201"/>
      <c r="G33" s="201"/>
      <c r="H33" s="201"/>
      <c r="I33" s="201"/>
      <c r="J33" s="202"/>
      <c r="K33" s="209"/>
      <c r="L33" s="210"/>
      <c r="M33" s="210"/>
      <c r="N33" s="210"/>
      <c r="O33" s="210"/>
      <c r="P33" s="210"/>
      <c r="Q33" s="210"/>
      <c r="R33" s="210"/>
      <c r="S33" s="210"/>
      <c r="T33" s="211"/>
    </row>
    <row r="34" spans="2:20" ht="13.5">
      <c r="B34" s="200"/>
      <c r="C34" s="201"/>
      <c r="D34" s="201"/>
      <c r="E34" s="201"/>
      <c r="F34" s="201"/>
      <c r="G34" s="201"/>
      <c r="H34" s="201"/>
      <c r="I34" s="201"/>
      <c r="J34" s="202"/>
      <c r="K34" s="209"/>
      <c r="L34" s="210"/>
      <c r="M34" s="210"/>
      <c r="N34" s="210"/>
      <c r="O34" s="210"/>
      <c r="P34" s="210"/>
      <c r="Q34" s="210"/>
      <c r="R34" s="210"/>
      <c r="S34" s="210"/>
      <c r="T34" s="211"/>
    </row>
    <row r="35" spans="2:20" ht="13.5">
      <c r="B35" s="200"/>
      <c r="C35" s="201"/>
      <c r="D35" s="201"/>
      <c r="E35" s="201"/>
      <c r="F35" s="201"/>
      <c r="G35" s="201"/>
      <c r="H35" s="201"/>
      <c r="I35" s="201"/>
      <c r="J35" s="202"/>
      <c r="K35" s="209"/>
      <c r="L35" s="210"/>
      <c r="M35" s="210"/>
      <c r="N35" s="210"/>
      <c r="O35" s="210"/>
      <c r="P35" s="210"/>
      <c r="Q35" s="210"/>
      <c r="R35" s="210"/>
      <c r="S35" s="210"/>
      <c r="T35" s="211"/>
    </row>
    <row r="36" spans="2:20" ht="13.5">
      <c r="B36" s="200"/>
      <c r="C36" s="201"/>
      <c r="D36" s="201"/>
      <c r="E36" s="201"/>
      <c r="F36" s="201"/>
      <c r="G36" s="201"/>
      <c r="H36" s="201"/>
      <c r="I36" s="201"/>
      <c r="J36" s="202"/>
      <c r="K36" s="209"/>
      <c r="L36" s="210"/>
      <c r="M36" s="210"/>
      <c r="N36" s="210"/>
      <c r="O36" s="210"/>
      <c r="P36" s="210"/>
      <c r="Q36" s="210"/>
      <c r="R36" s="210"/>
      <c r="S36" s="210"/>
      <c r="T36" s="211"/>
    </row>
    <row r="37" spans="2:20" ht="13.5">
      <c r="B37" s="200"/>
      <c r="C37" s="201"/>
      <c r="D37" s="201"/>
      <c r="E37" s="201"/>
      <c r="F37" s="201"/>
      <c r="G37" s="201"/>
      <c r="H37" s="201"/>
      <c r="I37" s="201"/>
      <c r="J37" s="202"/>
      <c r="K37" s="209"/>
      <c r="L37" s="210"/>
      <c r="M37" s="210"/>
      <c r="N37" s="210"/>
      <c r="O37" s="210"/>
      <c r="P37" s="210"/>
      <c r="Q37" s="210"/>
      <c r="R37" s="210"/>
      <c r="S37" s="210"/>
      <c r="T37" s="211"/>
    </row>
    <row r="38" spans="2:20" ht="13.5">
      <c r="B38" s="200"/>
      <c r="C38" s="201"/>
      <c r="D38" s="201"/>
      <c r="E38" s="201"/>
      <c r="F38" s="201"/>
      <c r="G38" s="201"/>
      <c r="H38" s="201"/>
      <c r="I38" s="201"/>
      <c r="J38" s="202"/>
      <c r="K38" s="209"/>
      <c r="L38" s="210"/>
      <c r="M38" s="210"/>
      <c r="N38" s="210"/>
      <c r="O38" s="210"/>
      <c r="P38" s="210"/>
      <c r="Q38" s="210"/>
      <c r="R38" s="210"/>
      <c r="S38" s="210"/>
      <c r="T38" s="211"/>
    </row>
    <row r="39" spans="2:20" ht="13.5">
      <c r="B39" s="200"/>
      <c r="C39" s="201"/>
      <c r="D39" s="201"/>
      <c r="E39" s="201"/>
      <c r="F39" s="201"/>
      <c r="G39" s="201"/>
      <c r="H39" s="201"/>
      <c r="I39" s="201"/>
      <c r="J39" s="202"/>
      <c r="K39" s="209"/>
      <c r="L39" s="210"/>
      <c r="M39" s="210"/>
      <c r="N39" s="210"/>
      <c r="O39" s="210"/>
      <c r="P39" s="210"/>
      <c r="Q39" s="210"/>
      <c r="R39" s="210"/>
      <c r="S39" s="210"/>
      <c r="T39" s="211"/>
    </row>
    <row r="40" spans="2:20" ht="13.5">
      <c r="B40" s="200"/>
      <c r="C40" s="201"/>
      <c r="D40" s="201"/>
      <c r="E40" s="201"/>
      <c r="F40" s="201"/>
      <c r="G40" s="201"/>
      <c r="H40" s="201"/>
      <c r="I40" s="201"/>
      <c r="J40" s="202"/>
      <c r="K40" s="209"/>
      <c r="L40" s="210"/>
      <c r="M40" s="210"/>
      <c r="N40" s="210"/>
      <c r="O40" s="210"/>
      <c r="P40" s="210"/>
      <c r="Q40" s="210"/>
      <c r="R40" s="210"/>
      <c r="S40" s="210"/>
      <c r="T40" s="211"/>
    </row>
    <row r="41" spans="2:20" ht="13.5">
      <c r="B41" s="200"/>
      <c r="C41" s="201"/>
      <c r="D41" s="201"/>
      <c r="E41" s="201"/>
      <c r="F41" s="201"/>
      <c r="G41" s="201"/>
      <c r="H41" s="201"/>
      <c r="I41" s="201"/>
      <c r="J41" s="202"/>
      <c r="K41" s="209"/>
      <c r="L41" s="210"/>
      <c r="M41" s="210"/>
      <c r="N41" s="210"/>
      <c r="O41" s="210"/>
      <c r="P41" s="210"/>
      <c r="Q41" s="210"/>
      <c r="R41" s="210"/>
      <c r="S41" s="210"/>
      <c r="T41" s="211"/>
    </row>
    <row r="42" spans="2:20" ht="13.5">
      <c r="B42" s="200"/>
      <c r="C42" s="201"/>
      <c r="D42" s="201"/>
      <c r="E42" s="201"/>
      <c r="F42" s="201"/>
      <c r="G42" s="201"/>
      <c r="H42" s="201"/>
      <c r="I42" s="201"/>
      <c r="J42" s="202"/>
      <c r="K42" s="209"/>
      <c r="L42" s="210"/>
      <c r="M42" s="210"/>
      <c r="N42" s="210"/>
      <c r="O42" s="210"/>
      <c r="P42" s="210"/>
      <c r="Q42" s="210"/>
      <c r="R42" s="210"/>
      <c r="S42" s="210"/>
      <c r="T42" s="211"/>
    </row>
    <row r="43" spans="2:20" ht="13.5">
      <c r="B43" s="200"/>
      <c r="C43" s="201"/>
      <c r="D43" s="201"/>
      <c r="E43" s="201"/>
      <c r="F43" s="201"/>
      <c r="G43" s="201"/>
      <c r="H43" s="201"/>
      <c r="I43" s="201"/>
      <c r="J43" s="202"/>
      <c r="K43" s="209"/>
      <c r="L43" s="210"/>
      <c r="M43" s="210"/>
      <c r="N43" s="210"/>
      <c r="O43" s="210"/>
      <c r="P43" s="210"/>
      <c r="Q43" s="210"/>
      <c r="R43" s="210"/>
      <c r="S43" s="210"/>
      <c r="T43" s="211"/>
    </row>
    <row r="44" spans="2:20" ht="13.5">
      <c r="B44" s="200"/>
      <c r="C44" s="201"/>
      <c r="D44" s="201"/>
      <c r="E44" s="201"/>
      <c r="F44" s="201"/>
      <c r="G44" s="201"/>
      <c r="H44" s="201"/>
      <c r="I44" s="201"/>
      <c r="J44" s="202"/>
      <c r="K44" s="209"/>
      <c r="L44" s="210"/>
      <c r="M44" s="210"/>
      <c r="N44" s="210"/>
      <c r="O44" s="210"/>
      <c r="P44" s="210"/>
      <c r="Q44" s="210"/>
      <c r="R44" s="210"/>
      <c r="S44" s="210"/>
      <c r="T44" s="211"/>
    </row>
    <row r="45" spans="2:20" ht="13.5">
      <c r="B45" s="200"/>
      <c r="C45" s="201"/>
      <c r="D45" s="201"/>
      <c r="E45" s="201"/>
      <c r="F45" s="201"/>
      <c r="G45" s="201"/>
      <c r="H45" s="201"/>
      <c r="I45" s="201"/>
      <c r="J45" s="202"/>
      <c r="K45" s="209"/>
      <c r="L45" s="210"/>
      <c r="M45" s="210"/>
      <c r="N45" s="210"/>
      <c r="O45" s="210"/>
      <c r="P45" s="210"/>
      <c r="Q45" s="210"/>
      <c r="R45" s="210"/>
      <c r="S45" s="210"/>
      <c r="T45" s="211"/>
    </row>
    <row r="46" spans="2:20" ht="13.5">
      <c r="B46" s="200"/>
      <c r="C46" s="201"/>
      <c r="D46" s="201"/>
      <c r="E46" s="201"/>
      <c r="F46" s="201"/>
      <c r="G46" s="201"/>
      <c r="H46" s="201"/>
      <c r="I46" s="201"/>
      <c r="J46" s="202"/>
      <c r="K46" s="209"/>
      <c r="L46" s="210"/>
      <c r="M46" s="210"/>
      <c r="N46" s="210"/>
      <c r="O46" s="210"/>
      <c r="P46" s="210"/>
      <c r="Q46" s="210"/>
      <c r="R46" s="210"/>
      <c r="S46" s="210"/>
      <c r="T46" s="211"/>
    </row>
    <row r="47" spans="2:20" ht="13.5">
      <c r="B47" s="200"/>
      <c r="C47" s="201"/>
      <c r="D47" s="201"/>
      <c r="E47" s="201"/>
      <c r="F47" s="201"/>
      <c r="G47" s="201"/>
      <c r="H47" s="201"/>
      <c r="I47" s="201"/>
      <c r="J47" s="202"/>
      <c r="K47" s="209"/>
      <c r="L47" s="210"/>
      <c r="M47" s="210"/>
      <c r="N47" s="210"/>
      <c r="O47" s="210"/>
      <c r="P47" s="210"/>
      <c r="Q47" s="210"/>
      <c r="R47" s="210"/>
      <c r="S47" s="210"/>
      <c r="T47" s="211"/>
    </row>
    <row r="48" spans="2:20" ht="13.5">
      <c r="B48" s="200"/>
      <c r="C48" s="201"/>
      <c r="D48" s="201"/>
      <c r="E48" s="201"/>
      <c r="F48" s="201"/>
      <c r="G48" s="201"/>
      <c r="H48" s="201"/>
      <c r="I48" s="201"/>
      <c r="J48" s="202"/>
      <c r="K48" s="209"/>
      <c r="L48" s="210"/>
      <c r="M48" s="210"/>
      <c r="N48" s="210"/>
      <c r="O48" s="210"/>
      <c r="P48" s="210"/>
      <c r="Q48" s="210"/>
      <c r="R48" s="210"/>
      <c r="S48" s="210"/>
      <c r="T48" s="211"/>
    </row>
    <row r="49" spans="2:20" ht="13.5">
      <c r="B49" s="200"/>
      <c r="C49" s="201"/>
      <c r="D49" s="201"/>
      <c r="E49" s="201"/>
      <c r="F49" s="201"/>
      <c r="G49" s="201"/>
      <c r="H49" s="201"/>
      <c r="I49" s="201"/>
      <c r="J49" s="202"/>
      <c r="K49" s="209"/>
      <c r="L49" s="210"/>
      <c r="M49" s="210"/>
      <c r="N49" s="210"/>
      <c r="O49" s="210"/>
      <c r="P49" s="210"/>
      <c r="Q49" s="210"/>
      <c r="R49" s="210"/>
      <c r="S49" s="210"/>
      <c r="T49" s="211"/>
    </row>
    <row r="50" spans="2:20" ht="13.5">
      <c r="B50" s="200"/>
      <c r="C50" s="201"/>
      <c r="D50" s="201"/>
      <c r="E50" s="201"/>
      <c r="F50" s="201"/>
      <c r="G50" s="201"/>
      <c r="H50" s="201"/>
      <c r="I50" s="201"/>
      <c r="J50" s="202"/>
      <c r="K50" s="209"/>
      <c r="L50" s="210"/>
      <c r="M50" s="210"/>
      <c r="N50" s="210"/>
      <c r="O50" s="210"/>
      <c r="P50" s="210"/>
      <c r="Q50" s="210"/>
      <c r="R50" s="210"/>
      <c r="S50" s="210"/>
      <c r="T50" s="211"/>
    </row>
    <row r="51" spans="2:20" ht="13.5">
      <c r="B51" s="203"/>
      <c r="C51" s="204"/>
      <c r="D51" s="204"/>
      <c r="E51" s="204"/>
      <c r="F51" s="204"/>
      <c r="G51" s="204"/>
      <c r="H51" s="204"/>
      <c r="I51" s="204"/>
      <c r="J51" s="205"/>
      <c r="K51" s="212"/>
      <c r="L51" s="213"/>
      <c r="M51" s="213"/>
      <c r="N51" s="213"/>
      <c r="O51" s="213"/>
      <c r="P51" s="213"/>
      <c r="Q51" s="213"/>
      <c r="R51" s="213"/>
      <c r="S51" s="213"/>
      <c r="T51" s="214"/>
    </row>
    <row r="52" spans="2:20" ht="13.5" customHeight="1">
      <c r="B52" s="264" t="s">
        <v>361</v>
      </c>
      <c r="C52" s="264"/>
      <c r="D52" s="264"/>
      <c r="E52" s="264"/>
      <c r="F52" s="264"/>
      <c r="G52" s="264"/>
      <c r="H52" s="264"/>
      <c r="I52" s="264"/>
      <c r="J52" s="264"/>
      <c r="K52" s="264"/>
      <c r="L52" s="264"/>
      <c r="M52" s="264"/>
      <c r="N52" s="264"/>
      <c r="O52" s="264"/>
      <c r="P52" s="264"/>
      <c r="Q52" s="264"/>
      <c r="R52" s="264"/>
      <c r="S52" s="264"/>
      <c r="T52" s="264"/>
    </row>
    <row r="53" spans="2:20" ht="13.5" customHeight="1">
      <c r="B53" s="64" t="s">
        <v>359</v>
      </c>
      <c r="C53" s="63"/>
      <c r="D53" s="63"/>
      <c r="E53" s="63"/>
      <c r="F53" s="63"/>
      <c r="G53" s="63"/>
      <c r="H53" s="63"/>
      <c r="I53" s="63"/>
      <c r="J53" s="63"/>
      <c r="K53" s="63"/>
      <c r="L53" s="63"/>
      <c r="M53" s="63"/>
      <c r="N53" s="63"/>
      <c r="O53" s="63"/>
      <c r="P53" s="63"/>
      <c r="Q53" s="63"/>
      <c r="R53" s="63"/>
      <c r="S53" s="63"/>
      <c r="T53" s="63"/>
    </row>
    <row r="54" spans="2:20" ht="13.5" customHeight="1">
      <c r="B54" s="265" t="s">
        <v>364</v>
      </c>
      <c r="C54" s="265"/>
      <c r="D54" s="265"/>
      <c r="E54" s="265"/>
      <c r="F54" s="265"/>
      <c r="G54" s="265"/>
      <c r="H54" s="265"/>
      <c r="I54" s="265"/>
      <c r="J54" s="265"/>
      <c r="K54" s="265"/>
      <c r="L54" s="265"/>
      <c r="M54" s="265"/>
      <c r="N54" s="265"/>
      <c r="O54" s="265"/>
      <c r="P54" s="265"/>
      <c r="Q54" s="265"/>
      <c r="R54" s="265"/>
      <c r="S54" s="265"/>
      <c r="T54" s="265"/>
    </row>
    <row r="55" ht="13.5" customHeight="1">
      <c r="B55" s="1" t="s">
        <v>365</v>
      </c>
    </row>
    <row r="56" ht="13.5" customHeight="1">
      <c r="B56" s="1" t="s">
        <v>366</v>
      </c>
    </row>
    <row r="58" spans="2:20" ht="18.75" customHeight="1">
      <c r="B58" s="270" t="str">
        <f>IF('様式４－１(表紙)'!$S$2="","※様式４－１(表紙)の提出区分を選択してください",IF(OR('様式４－１(表紙)'!$S$2="実施計画書",'様式４－１(表紙)'!$S$2="変更計画書"),"助成予定額（コンサルティング費用）",IF('様式４－１(表紙)'!$S$2="実績報告書","助成実績額（コンサルティング費用）","")))</f>
        <v>※様式４－１(表紙)の提出区分を選択してください</v>
      </c>
      <c r="C58" s="270"/>
      <c r="D58" s="270"/>
      <c r="E58" s="270"/>
      <c r="F58" s="270"/>
      <c r="G58" s="270"/>
      <c r="H58" s="270"/>
      <c r="I58" s="270"/>
      <c r="J58" s="270"/>
      <c r="K58" s="270"/>
      <c r="L58" s="270"/>
      <c r="M58" s="270"/>
      <c r="N58" s="270"/>
      <c r="O58" s="270"/>
      <c r="P58" s="270"/>
      <c r="Q58" s="270"/>
      <c r="R58" s="270"/>
      <c r="S58" s="270"/>
      <c r="T58" s="270"/>
    </row>
    <row r="59" spans="2:20" ht="18.75" customHeight="1">
      <c r="B59" s="215" t="s">
        <v>7</v>
      </c>
      <c r="C59" s="215"/>
      <c r="D59" s="215"/>
      <c r="E59" s="215"/>
      <c r="F59" s="215" t="s">
        <v>308</v>
      </c>
      <c r="G59" s="215"/>
      <c r="H59" s="215"/>
      <c r="I59" s="215"/>
      <c r="J59" s="215"/>
      <c r="K59" s="215" t="s">
        <v>315</v>
      </c>
      <c r="L59" s="215"/>
      <c r="M59" s="215"/>
      <c r="N59" s="215"/>
      <c r="O59" s="215" t="s">
        <v>369</v>
      </c>
      <c r="P59" s="215"/>
      <c r="Q59" s="215"/>
      <c r="R59" s="215"/>
      <c r="S59" s="215"/>
      <c r="T59" s="215"/>
    </row>
    <row r="60" spans="2:21" ht="18" customHeight="1">
      <c r="B60" s="215" t="s">
        <v>26</v>
      </c>
      <c r="C60" s="215"/>
      <c r="D60" s="215"/>
      <c r="E60" s="215"/>
      <c r="F60" s="275"/>
      <c r="G60" s="275"/>
      <c r="H60" s="275"/>
      <c r="I60" s="276"/>
      <c r="J60" s="105" t="s">
        <v>285</v>
      </c>
      <c r="K60" s="277">
        <f>IF(F60=0,0,IF(F60&gt;500000,500000,F60))</f>
        <v>0</v>
      </c>
      <c r="L60" s="277"/>
      <c r="M60" s="278"/>
      <c r="N60" s="105" t="s">
        <v>316</v>
      </c>
      <c r="O60" s="267"/>
      <c r="P60" s="268"/>
      <c r="Q60" s="268"/>
      <c r="R60" s="268"/>
      <c r="S60" s="268"/>
      <c r="T60" s="269"/>
      <c r="U60" s="67"/>
    </row>
    <row r="61" spans="2:21" ht="18" customHeight="1">
      <c r="B61" s="194" t="s">
        <v>333</v>
      </c>
      <c r="C61" s="194"/>
      <c r="D61" s="194"/>
      <c r="E61" s="194"/>
      <c r="F61" s="194"/>
      <c r="G61" s="194"/>
      <c r="H61" s="194"/>
      <c r="I61" s="194"/>
      <c r="J61" s="194"/>
      <c r="K61" s="108"/>
      <c r="L61" s="195">
        <f>IF(F60&lt;&gt;0,IF(F60&gt;500000,"※コンサルティング費用が500,000円を超えるため、
助成額は自動的に上限の500,000円に調整されます。",""),"")</f>
      </c>
      <c r="M61" s="195"/>
      <c r="N61" s="195"/>
      <c r="O61" s="195"/>
      <c r="P61" s="195"/>
      <c r="Q61" s="195"/>
      <c r="R61" s="195"/>
      <c r="S61" s="195"/>
      <c r="T61" s="195"/>
      <c r="U61" s="67"/>
    </row>
    <row r="62" spans="2:21" ht="18" customHeight="1">
      <c r="B62" s="1" t="s">
        <v>381</v>
      </c>
      <c r="K62" s="109"/>
      <c r="L62" s="196"/>
      <c r="M62" s="196"/>
      <c r="N62" s="196"/>
      <c r="O62" s="196"/>
      <c r="P62" s="196"/>
      <c r="Q62" s="196"/>
      <c r="R62" s="196"/>
      <c r="S62" s="196"/>
      <c r="T62" s="196"/>
      <c r="U62" s="67"/>
    </row>
  </sheetData>
  <sheetProtection password="FA59" sheet="1" objects="1" scenarios="1"/>
  <mergeCells count="67">
    <mergeCell ref="O59:T59"/>
    <mergeCell ref="O60:T60"/>
    <mergeCell ref="B58:T58"/>
    <mergeCell ref="M22:M23"/>
    <mergeCell ref="N22:N23"/>
    <mergeCell ref="F60:I60"/>
    <mergeCell ref="B59:E59"/>
    <mergeCell ref="K60:M60"/>
    <mergeCell ref="H22:L23"/>
    <mergeCell ref="F18:G18"/>
    <mergeCell ref="H18:L18"/>
    <mergeCell ref="K11:O11"/>
    <mergeCell ref="R11:S11"/>
    <mergeCell ref="K13:O13"/>
    <mergeCell ref="R13:S13"/>
    <mergeCell ref="B15:T15"/>
    <mergeCell ref="B13:E13"/>
    <mergeCell ref="L2:M2"/>
    <mergeCell ref="L3:M3"/>
    <mergeCell ref="N3:T3"/>
    <mergeCell ref="N2:T2"/>
    <mergeCell ref="B60:E60"/>
    <mergeCell ref="B23:E23"/>
    <mergeCell ref="K26:T26"/>
    <mergeCell ref="B52:T52"/>
    <mergeCell ref="B54:T54"/>
    <mergeCell ref="H19:L19"/>
    <mergeCell ref="B20:E20"/>
    <mergeCell ref="H20:L20"/>
    <mergeCell ref="K10:O10"/>
    <mergeCell ref="R10:S10"/>
    <mergeCell ref="C14:E14"/>
    <mergeCell ref="C11:E11"/>
    <mergeCell ref="M18:N18"/>
    <mergeCell ref="B19:E19"/>
    <mergeCell ref="B17:N17"/>
    <mergeCell ref="B18:E18"/>
    <mergeCell ref="A2:C2"/>
    <mergeCell ref="P7:Q7"/>
    <mergeCell ref="C12:E12"/>
    <mergeCell ref="K12:O12"/>
    <mergeCell ref="R12:S12"/>
    <mergeCell ref="K5:T5"/>
    <mergeCell ref="P6:T6"/>
    <mergeCell ref="K6:O7"/>
    <mergeCell ref="R7:T7"/>
    <mergeCell ref="B6:E7"/>
    <mergeCell ref="B5:G5"/>
    <mergeCell ref="R8:S8"/>
    <mergeCell ref="K27:T27"/>
    <mergeCell ref="B26:J27"/>
    <mergeCell ref="B22:E22"/>
    <mergeCell ref="B8:E8"/>
    <mergeCell ref="K8:O8"/>
    <mergeCell ref="C9:E9"/>
    <mergeCell ref="B10:E10"/>
    <mergeCell ref="F6:G7"/>
    <mergeCell ref="B61:J61"/>
    <mergeCell ref="L61:T62"/>
    <mergeCell ref="B28:J51"/>
    <mergeCell ref="K28:T51"/>
    <mergeCell ref="K59:N59"/>
    <mergeCell ref="R9:S9"/>
    <mergeCell ref="F59:J59"/>
    <mergeCell ref="B21:E21"/>
    <mergeCell ref="H21:L21"/>
    <mergeCell ref="L9:O9"/>
  </mergeCells>
  <conditionalFormatting sqref="F8:F14 P9:P13 R10:S13 F19:F23 M19:M22 F60 K27">
    <cfRule type="cellIs" priority="16" dxfId="2" operator="equal">
      <formula>""</formula>
    </cfRule>
  </conditionalFormatting>
  <conditionalFormatting sqref="P8 R8:S8">
    <cfRule type="cellIs" priority="15" dxfId="2" operator="equal">
      <formula>""</formula>
    </cfRule>
  </conditionalFormatting>
  <conditionalFormatting sqref="N2:T2">
    <cfRule type="containsBlanks" priority="13" dxfId="8" stopIfTrue="1">
      <formula>LEN(TRIM(N2))=0</formula>
    </cfRule>
  </conditionalFormatting>
  <conditionalFormatting sqref="N3:T3">
    <cfRule type="containsBlanks" priority="12" dxfId="8" stopIfTrue="1">
      <formula>LEN(TRIM(N3))=0</formula>
    </cfRule>
  </conditionalFormatting>
  <conditionalFormatting sqref="K60:M60">
    <cfRule type="expression" priority="11" dxfId="7" stopIfTrue="1">
      <formula>$K$60=0</formula>
    </cfRule>
  </conditionalFormatting>
  <conditionalFormatting sqref="B58">
    <cfRule type="cellIs" priority="10" dxfId="70" operator="equal" stopIfTrue="1">
      <formula>"※様式４－１(表紙)の提出区分を選択してください"</formula>
    </cfRule>
  </conditionalFormatting>
  <conditionalFormatting sqref="B58">
    <cfRule type="containsText" priority="9" dxfId="70" operator="containsText" stopIfTrue="1" text="※様式４－１(表紙)の提出区分を選択してください">
      <formula>NOT(ISERROR(SEARCH("※様式４－１(表紙)の提出区分を選択してください",B58)))</formula>
    </cfRule>
  </conditionalFormatting>
  <conditionalFormatting sqref="K27:T27">
    <cfRule type="containsText" priority="7" dxfId="70" operator="containsText" stopIfTrue="1" text="※様式４－１(表紙)の提出区分を選択してください">
      <formula>NOT(ISERROR(SEARCH("※様式４－１(表紙)の提出区分を選択してください",K27)))</formula>
    </cfRule>
  </conditionalFormatting>
  <conditionalFormatting sqref="K27:T27">
    <cfRule type="containsText" priority="6" dxfId="70" operator="containsText" stopIfTrue="1" text="↓実績時の内容に書き換えてください">
      <formula>NOT(ISERROR(SEARCH("↓実績時の内容に書き換えてください",K27)))</formula>
    </cfRule>
  </conditionalFormatting>
  <conditionalFormatting sqref="B28:J51">
    <cfRule type="containsBlanks" priority="5" dxfId="2" stopIfTrue="1">
      <formula>LEN(TRIM(B28))=0</formula>
    </cfRule>
  </conditionalFormatting>
  <conditionalFormatting sqref="K28:T51">
    <cfRule type="containsBlanks" priority="4" dxfId="2" stopIfTrue="1">
      <formula>LEN(TRIM(K28))=0</formula>
    </cfRule>
  </conditionalFormatting>
  <conditionalFormatting sqref="R9:S9">
    <cfRule type="containsBlanks" priority="17" dxfId="2" stopIfTrue="1">
      <formula>LEN(TRIM(R9))=0</formula>
    </cfRule>
  </conditionalFormatting>
  <conditionalFormatting sqref="K26:T26">
    <cfRule type="cellIs" priority="2" dxfId="71" operator="equal" stopIfTrue="1">
      <formula>"※様式４－１(表紙)の提出区分を選択してください"</formula>
    </cfRule>
  </conditionalFormatting>
  <conditionalFormatting sqref="O60:T60">
    <cfRule type="containsBlanks" priority="1" dxfId="0" stopIfTrue="1">
      <formula>LEN(TRIM(O60))=0</formula>
    </cfRule>
  </conditionalFormatting>
  <dataValidations count="21">
    <dataValidation type="whole" allowBlank="1" showInputMessage="1" showErrorMessage="1" error="整数を入力してください。" imeMode="halfAlpha" sqref="F60:I60">
      <formula1>0</formula1>
      <formula2>100000000</formula2>
    </dataValidation>
    <dataValidation type="whole" allowBlank="1" showInputMessage="1" showErrorMessage="1" error="適切な台数を入力してください。" imeMode="halfAlpha" sqref="F23">
      <formula1>0</formula1>
      <formula2>10000</formula2>
    </dataValidation>
    <dataValidation type="whole" allowBlank="1" showInputMessage="1" showErrorMessage="1" error="100％以内で入力してください。" imeMode="halfAlpha" sqref="R9:S9">
      <formula1>0</formula1>
      <formula2>100</formula2>
    </dataValidation>
    <dataValidation type="whole" allowBlank="1" showInputMessage="1" showErrorMessage="1" error="適切な数値を入力してください。" imeMode="halfAlpha" sqref="F8 F10 F13">
      <formula1>0</formula1>
      <formula2>10000</formula2>
    </dataValidation>
    <dataValidation type="decimal" allowBlank="1" showInputMessage="1" showErrorMessage="1" error="100％以内で入力してください。" imeMode="halfAlpha" sqref="P9">
      <formula1>0</formula1>
      <formula2>100</formula2>
    </dataValidation>
    <dataValidation type="whole" operator="lessThanOrEqual" allowBlank="1" showInputMessage="1" showErrorMessage="1" error="役職員数の合計を超えています。" imeMode="halfAlpha" sqref="P10">
      <formula1>F8+F10+F13</formula1>
    </dataValidation>
    <dataValidation type="whole" operator="lessThanOrEqual" allowBlank="1" showInputMessage="1" showErrorMessage="1" error="適切な数値を入力してください。" imeMode="halfAlpha" sqref="F9 F11 F14">
      <formula1>F8</formula1>
    </dataValidation>
    <dataValidation type="whole" operator="lessThanOrEqual" allowBlank="1" showInputMessage="1" showErrorMessage="1" error="適切な数値を入力してください。" imeMode="halfAlpha" sqref="F12">
      <formula1>F10</formula1>
    </dataValidation>
    <dataValidation type="whole" operator="lessThanOrEqual" allowBlank="1" showInputMessage="1" showErrorMessage="1" error="現場従業員数を超えています。" imeMode="halfAlpha" sqref="R8:S8">
      <formula1>F10</formula1>
    </dataValidation>
    <dataValidation type="whole" operator="lessThanOrEqual" allowBlank="1" showInputMessage="1" showErrorMessage="1" error="現場従業員数を超えています。" imeMode="halfAlpha" sqref="R10:S10">
      <formula1>F10</formula1>
    </dataValidation>
    <dataValidation type="whole" operator="lessThanOrEqual" allowBlank="1" showInputMessage="1" showErrorMessage="1" error="現場従業員数を超えています。" imeMode="halfAlpha" sqref="R11:S11">
      <formula1>F10</formula1>
    </dataValidation>
    <dataValidation type="whole" operator="lessThanOrEqual" allowBlank="1" showInputMessage="1" showErrorMessage="1" error="現場従業員数を超えています。" imeMode="halfAlpha" sqref="R12:S12">
      <formula1>F10</formula1>
    </dataValidation>
    <dataValidation type="whole" operator="lessThanOrEqual" allowBlank="1" showInputMessage="1" showErrorMessage="1" error="役職員数の合計を超えています。" imeMode="halfAlpha" sqref="P8">
      <formula1>F8+F10+F13</formula1>
    </dataValidation>
    <dataValidation type="whole" operator="lessThanOrEqual" allowBlank="1" showInputMessage="1" showErrorMessage="1" error="役職員数の合計を超えています。" imeMode="halfAlpha" sqref="P11">
      <formula1>F8+F10+F13</formula1>
    </dataValidation>
    <dataValidation type="whole" operator="lessThanOrEqual" allowBlank="1" showInputMessage="1" showErrorMessage="1" error="役職員数の合計を超えています。" imeMode="halfAlpha" sqref="P12">
      <formula1>F8+F10+F13</formula1>
    </dataValidation>
    <dataValidation type="whole" operator="lessThanOrEqual" allowBlank="1" showInputMessage="1" showErrorMessage="1" error="役職員数の合計を超えています。" imeMode="halfAlpha" sqref="P13">
      <formula1>F8+F10+F13</formula1>
    </dataValidation>
    <dataValidation type="whole" operator="lessThanOrEqual" allowBlank="1" showInputMessage="1" showErrorMessage="1" error="現場従業員数を超えています。" imeMode="halfAlpha" sqref="R13:S13">
      <formula1>F10</formula1>
    </dataValidation>
    <dataValidation type="whole" allowBlank="1" showInputMessage="1" showErrorMessage="1" error="適切な台数を入力してください。" imeMode="halfAlpha" sqref="M19 F21 F22">
      <formula1>0</formula1>
      <formula2>10000</formula2>
    </dataValidation>
    <dataValidation type="whole" allowBlank="1" showInputMessage="1" showErrorMessage="1" error="適切な台数を入力してください。" imeMode="halfAlpha" sqref="M22:M23 M21 M20">
      <formula1>0</formula1>
      <formula2>10000</formula2>
    </dataValidation>
    <dataValidation type="whole" allowBlank="1" showInputMessage="1" showErrorMessage="1" error="適切な台数を入力してください。" imeMode="halfAlpha" sqref="F19">
      <formula1>0</formula1>
      <formula2>10000</formula2>
    </dataValidation>
    <dataValidation type="whole" allowBlank="1" showInputMessage="1" showErrorMessage="1" error="適切な台数を入力してください。" imeMode="halfAlpha" sqref="F20">
      <formula1>0</formula1>
      <formula2>10000</formula2>
    </dataValidation>
  </dataValidations>
  <printOptions horizontalCentered="1"/>
  <pageMargins left="0.7874015748031497" right="0.3937007874015748" top="0.7480314960629921" bottom="0.7480314960629921"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R40"/>
  <sheetViews>
    <sheetView showGridLines="0" view="pageBreakPreview" zoomScaleSheetLayoutView="100" zoomScalePageLayoutView="0" workbookViewId="0" topLeftCell="A1">
      <selection activeCell="A3" sqref="A3"/>
    </sheetView>
  </sheetViews>
  <sheetFormatPr defaultColWidth="5.57421875" defaultRowHeight="15"/>
  <cols>
    <col min="1" max="1" width="7.140625" style="1" customWidth="1"/>
    <col min="2" max="2" width="4.140625" style="1" customWidth="1"/>
    <col min="3" max="6" width="5.57421875" style="1" customWidth="1"/>
    <col min="7" max="7" width="6.140625" style="1" customWidth="1"/>
    <col min="8" max="9" width="3.140625" style="1" customWidth="1"/>
    <col min="10" max="10" width="3.57421875" style="1" customWidth="1"/>
    <col min="11" max="12" width="3.140625" style="1" customWidth="1"/>
    <col min="13" max="13" width="3.57421875" style="1" customWidth="1"/>
    <col min="14" max="14" width="5.57421875" style="1" customWidth="1"/>
    <col min="15" max="15" width="5.00390625" style="1" customWidth="1"/>
    <col min="16" max="16" width="5.57421875" style="1" customWidth="1"/>
    <col min="17" max="17" width="5.00390625" style="1" customWidth="1"/>
    <col min="18" max="18" width="5.00390625" style="0" customWidth="1"/>
  </cols>
  <sheetData>
    <row r="1" spans="4:18" ht="19.5" customHeight="1">
      <c r="D1" s="14"/>
      <c r="E1" s="14"/>
      <c r="F1" s="14"/>
      <c r="G1" s="14"/>
      <c r="H1" s="305" t="str">
        <f>IF($O$2=リスト!G35,"","このシートは実績時のみに使用します。")</f>
        <v>このシートは実績時のみに使用します。</v>
      </c>
      <c r="I1" s="305"/>
      <c r="J1" s="305"/>
      <c r="K1" s="305"/>
      <c r="L1" s="305"/>
      <c r="M1" s="305"/>
      <c r="N1" s="305"/>
      <c r="O1" s="305"/>
      <c r="P1" s="305"/>
      <c r="Q1" s="305"/>
      <c r="R1" s="305"/>
    </row>
    <row r="2" spans="1:18" ht="19.5" customHeight="1">
      <c r="A2" s="290" t="s">
        <v>394</v>
      </c>
      <c r="B2" s="291"/>
      <c r="C2" s="292"/>
      <c r="D2" s="14"/>
      <c r="E2" s="14"/>
      <c r="F2" s="14"/>
      <c r="G2" s="14"/>
      <c r="H2" s="14"/>
      <c r="I2" s="14"/>
      <c r="J2" s="14"/>
      <c r="K2" s="14"/>
      <c r="L2" s="289" t="s">
        <v>289</v>
      </c>
      <c r="M2" s="289"/>
      <c r="N2" s="289"/>
      <c r="O2" s="287">
        <f>IF('様式４－１(表紙)'!$S$2="","",'様式４－１(表紙)'!S2)</f>
      </c>
      <c r="P2" s="287"/>
      <c r="Q2" s="287"/>
      <c r="R2" s="287"/>
    </row>
    <row r="3" spans="4:18" ht="19.5" customHeight="1">
      <c r="D3" s="14"/>
      <c r="E3" s="14"/>
      <c r="F3" s="14"/>
      <c r="G3" s="14"/>
      <c r="H3" s="14"/>
      <c r="I3" s="14"/>
      <c r="J3" s="14"/>
      <c r="K3" s="14"/>
      <c r="L3" s="289" t="s">
        <v>290</v>
      </c>
      <c r="M3" s="289"/>
      <c r="N3" s="289"/>
      <c r="O3" s="288">
        <f>IF(O2&lt;&gt;"実績報告書","",IF('様式４－１(表紙)'!$S$3="","",'様式４－１(表紙)'!S3))</f>
      </c>
      <c r="P3" s="288"/>
      <c r="Q3" s="288"/>
      <c r="R3" s="288"/>
    </row>
    <row r="4" ht="15.75" customHeight="1"/>
    <row r="5" s="2" customFormat="1" ht="19.5" customHeight="1">
      <c r="A5" s="2" t="s">
        <v>28</v>
      </c>
    </row>
    <row r="6" s="2" customFormat="1" ht="19.5" customHeight="1">
      <c r="A6" s="2" t="s">
        <v>29</v>
      </c>
    </row>
    <row r="7" ht="15.75" customHeight="1"/>
    <row r="8" spans="7:17" ht="19.5" customHeight="1">
      <c r="G8" s="2"/>
      <c r="H8" s="47"/>
      <c r="I8" s="294" t="str">
        <f>IF(O2&lt;&gt;"実績報告書","事業体名",IF('様式４－１(表紙)'!$G$16="","事業体名",'様式４－１(表紙)'!G$16))</f>
        <v>事業体名</v>
      </c>
      <c r="J8" s="294"/>
      <c r="K8" s="294"/>
      <c r="L8" s="294"/>
      <c r="M8" s="294"/>
      <c r="N8" s="294"/>
      <c r="O8" s="294"/>
      <c r="P8" s="294"/>
      <c r="Q8" s="294"/>
    </row>
    <row r="9" spans="7:18" ht="19.5" customHeight="1">
      <c r="G9" s="2"/>
      <c r="H9" s="47"/>
      <c r="I9" s="294" t="str">
        <f>IF(O2&lt;&gt;"実績報告書","役職　代表者名",IF(OR('様式４－１(表紙)'!J20="",'様式４－１(表紙)'!R20=""),"役職　代表者名",CONCATENATE('様式４－１(表紙)'!J20,"　",'様式４－１(表紙)'!R20)))</f>
        <v>役職　代表者名</v>
      </c>
      <c r="J9" s="294"/>
      <c r="K9" s="294"/>
      <c r="L9" s="294"/>
      <c r="M9" s="294"/>
      <c r="N9" s="294"/>
      <c r="O9" s="294"/>
      <c r="P9" s="294"/>
      <c r="Q9" s="294"/>
      <c r="R9" s="52" t="s">
        <v>284</v>
      </c>
    </row>
    <row r="10" ht="15.75" customHeight="1"/>
    <row r="11" ht="15.75" customHeight="1"/>
    <row r="12" spans="1:18" ht="19.5" customHeight="1">
      <c r="A12" s="307" t="s">
        <v>384</v>
      </c>
      <c r="B12" s="307"/>
      <c r="C12" s="307"/>
      <c r="D12" s="307"/>
      <c r="E12" s="307"/>
      <c r="F12" s="307"/>
      <c r="G12" s="307"/>
      <c r="H12" s="307"/>
      <c r="I12" s="307"/>
      <c r="J12" s="307"/>
      <c r="K12" s="307"/>
      <c r="L12" s="307"/>
      <c r="M12" s="307"/>
      <c r="N12" s="307"/>
      <c r="O12" s="307"/>
      <c r="P12" s="307"/>
      <c r="Q12" s="307"/>
      <c r="R12" s="307"/>
    </row>
    <row r="13" spans="1:18" ht="19.5" customHeight="1">
      <c r="A13" s="307" t="s">
        <v>355</v>
      </c>
      <c r="B13" s="307"/>
      <c r="C13" s="307"/>
      <c r="D13" s="307"/>
      <c r="E13" s="307"/>
      <c r="F13" s="307"/>
      <c r="G13" s="307"/>
      <c r="H13" s="307"/>
      <c r="I13" s="307"/>
      <c r="J13" s="307"/>
      <c r="K13" s="307"/>
      <c r="L13" s="307"/>
      <c r="M13" s="307"/>
      <c r="N13" s="307"/>
      <c r="O13" s="307"/>
      <c r="P13" s="307"/>
      <c r="Q13" s="307"/>
      <c r="R13" s="307"/>
    </row>
    <row r="14" ht="15.75" customHeight="1"/>
    <row r="15" ht="15.75" customHeight="1"/>
    <row r="16" spans="1:18" ht="19.5" customHeight="1">
      <c r="A16" s="293" t="s">
        <v>30</v>
      </c>
      <c r="B16" s="293"/>
      <c r="C16" s="293"/>
      <c r="D16" s="293"/>
      <c r="E16" s="293"/>
      <c r="F16" s="293"/>
      <c r="G16" s="293"/>
      <c r="H16" s="293"/>
      <c r="I16" s="293"/>
      <c r="J16" s="293"/>
      <c r="K16" s="293"/>
      <c r="L16" s="293"/>
      <c r="M16" s="293"/>
      <c r="N16" s="293"/>
      <c r="O16" s="293"/>
      <c r="P16" s="293"/>
      <c r="Q16" s="293"/>
      <c r="R16" s="293"/>
    </row>
    <row r="17" ht="15.75" customHeight="1"/>
    <row r="18" spans="1:4" ht="13.5">
      <c r="A18" s="283" t="s">
        <v>31</v>
      </c>
      <c r="B18" s="283"/>
      <c r="C18" s="283"/>
      <c r="D18" s="283"/>
    </row>
    <row r="19" spans="1:18" ht="25.5" customHeight="1">
      <c r="A19" s="238" t="s">
        <v>43</v>
      </c>
      <c r="B19" s="239"/>
      <c r="C19" s="239"/>
      <c r="D19" s="239"/>
      <c r="E19" s="239"/>
      <c r="F19" s="239"/>
      <c r="G19" s="240"/>
      <c r="H19" s="300" t="s">
        <v>288</v>
      </c>
      <c r="I19" s="301"/>
      <c r="J19" s="301"/>
      <c r="K19" s="306"/>
      <c r="L19" s="306"/>
      <c r="M19" s="50" t="s">
        <v>45</v>
      </c>
      <c r="N19" s="53"/>
      <c r="O19" s="50" t="s">
        <v>46</v>
      </c>
      <c r="P19" s="61"/>
      <c r="Q19" s="50" t="s">
        <v>56</v>
      </c>
      <c r="R19" s="5"/>
    </row>
    <row r="20" spans="1:18" ht="25.5" customHeight="1">
      <c r="A20" s="241" t="s">
        <v>44</v>
      </c>
      <c r="B20" s="242"/>
      <c r="C20" s="242"/>
      <c r="D20" s="242"/>
      <c r="E20" s="242"/>
      <c r="F20" s="242"/>
      <c r="G20" s="243"/>
      <c r="H20" s="241" t="s">
        <v>385</v>
      </c>
      <c r="I20" s="242"/>
      <c r="J20" s="242"/>
      <c r="K20" s="242"/>
      <c r="L20" s="242"/>
      <c r="M20" s="299"/>
      <c r="N20" s="299"/>
      <c r="O20" s="299"/>
      <c r="P20" s="299"/>
      <c r="Q20" s="50" t="s">
        <v>291</v>
      </c>
      <c r="R20" s="5"/>
    </row>
    <row r="22" spans="1:5" ht="13.5">
      <c r="A22" s="283" t="s">
        <v>386</v>
      </c>
      <c r="B22" s="283"/>
      <c r="C22" s="283"/>
      <c r="D22" s="283"/>
      <c r="E22" s="283"/>
    </row>
    <row r="23" spans="1:18" s="1" customFormat="1" ht="25.5" customHeight="1">
      <c r="A23" s="302"/>
      <c r="B23" s="303"/>
      <c r="C23" s="303"/>
      <c r="D23" s="303"/>
      <c r="E23" s="303"/>
      <c r="F23" s="303"/>
      <c r="G23" s="304"/>
      <c r="H23" s="296" t="s">
        <v>309</v>
      </c>
      <c r="I23" s="297"/>
      <c r="J23" s="297"/>
      <c r="K23" s="297"/>
      <c r="L23" s="297"/>
      <c r="M23" s="297"/>
      <c r="N23" s="297"/>
      <c r="O23" s="297"/>
      <c r="P23" s="297"/>
      <c r="Q23" s="297"/>
      <c r="R23" s="298"/>
    </row>
    <row r="24" spans="1:18" ht="25.5" customHeight="1">
      <c r="A24" s="241" t="s">
        <v>305</v>
      </c>
      <c r="B24" s="242"/>
      <c r="C24" s="242"/>
      <c r="D24" s="242"/>
      <c r="E24" s="242"/>
      <c r="F24" s="242"/>
      <c r="G24" s="243"/>
      <c r="H24" s="285">
        <f>IF(O2&lt;&gt;"実績報告書","",IF('様式４－２(事業体情報)'!$K$60=0,0,'様式４－２(事業体情報)'!$K$60))</f>
      </c>
      <c r="I24" s="286"/>
      <c r="J24" s="286"/>
      <c r="K24" s="286"/>
      <c r="L24" s="286"/>
      <c r="M24" s="286"/>
      <c r="N24" s="286"/>
      <c r="O24" s="286"/>
      <c r="P24" s="286"/>
      <c r="Q24" s="286"/>
      <c r="R24" s="101" t="s">
        <v>304</v>
      </c>
    </row>
    <row r="25" s="1" customFormat="1" ht="13.5"/>
    <row r="26" spans="1:18" ht="13.5">
      <c r="A26" s="254" t="s">
        <v>32</v>
      </c>
      <c r="B26" s="295"/>
      <c r="C26" s="295"/>
      <c r="D26" s="295"/>
      <c r="E26" s="254"/>
      <c r="F26" s="254"/>
      <c r="G26" s="254"/>
      <c r="H26" s="254"/>
      <c r="I26" s="254"/>
      <c r="J26" s="254"/>
      <c r="K26" s="254"/>
      <c r="L26" s="254"/>
      <c r="M26" s="254"/>
      <c r="N26" s="254"/>
      <c r="O26" s="254"/>
      <c r="P26" s="254"/>
      <c r="Q26" s="254"/>
      <c r="R26" s="254"/>
    </row>
    <row r="27" spans="1:18" ht="25.5" customHeight="1">
      <c r="A27" s="316" t="s">
        <v>33</v>
      </c>
      <c r="B27" s="218" t="s">
        <v>34</v>
      </c>
      <c r="C27" s="219"/>
      <c r="D27" s="220"/>
      <c r="E27" s="311"/>
      <c r="F27" s="311"/>
      <c r="G27" s="311"/>
      <c r="H27" s="311"/>
      <c r="I27" s="311"/>
      <c r="J27" s="311"/>
      <c r="K27" s="311"/>
      <c r="L27" s="311"/>
      <c r="M27" s="311"/>
      <c r="N27" s="311"/>
      <c r="O27" s="311"/>
      <c r="P27" s="311"/>
      <c r="Q27" s="311"/>
      <c r="R27" s="311"/>
    </row>
    <row r="28" spans="1:18" ht="25.5" customHeight="1">
      <c r="A28" s="317"/>
      <c r="B28" s="218" t="s">
        <v>35</v>
      </c>
      <c r="C28" s="219"/>
      <c r="D28" s="220"/>
      <c r="E28" s="319"/>
      <c r="F28" s="319"/>
      <c r="G28" s="319"/>
      <c r="H28" s="319"/>
      <c r="I28" s="319"/>
      <c r="J28" s="319"/>
      <c r="K28" s="319"/>
      <c r="L28" s="319"/>
      <c r="M28" s="319"/>
      <c r="N28" s="319"/>
      <c r="O28" s="319"/>
      <c r="P28" s="319"/>
      <c r="Q28" s="319"/>
      <c r="R28" s="319"/>
    </row>
    <row r="29" spans="1:18" ht="25.5" customHeight="1">
      <c r="A29" s="317"/>
      <c r="B29" s="218" t="s">
        <v>36</v>
      </c>
      <c r="C29" s="219"/>
      <c r="D29" s="220"/>
      <c r="E29" s="319"/>
      <c r="F29" s="319"/>
      <c r="G29" s="319"/>
      <c r="H29" s="319"/>
      <c r="I29" s="319"/>
      <c r="J29" s="319"/>
      <c r="K29" s="319"/>
      <c r="L29" s="319"/>
      <c r="M29" s="319"/>
      <c r="N29" s="319"/>
      <c r="O29" s="319"/>
      <c r="P29" s="319"/>
      <c r="Q29" s="319"/>
      <c r="R29" s="319"/>
    </row>
    <row r="30" spans="1:18" ht="25.5" customHeight="1">
      <c r="A30" s="317"/>
      <c r="B30" s="218" t="s">
        <v>37</v>
      </c>
      <c r="C30" s="219"/>
      <c r="D30" s="220"/>
      <c r="E30" s="320"/>
      <c r="F30" s="320"/>
      <c r="G30" s="320"/>
      <c r="H30" s="320"/>
      <c r="I30" s="320"/>
      <c r="J30" s="320"/>
      <c r="K30" s="320"/>
      <c r="L30" s="320"/>
      <c r="M30" s="320"/>
      <c r="N30" s="320"/>
      <c r="O30" s="320"/>
      <c r="P30" s="320"/>
      <c r="Q30" s="320"/>
      <c r="R30" s="320"/>
    </row>
    <row r="31" spans="1:18" ht="25.5" customHeight="1">
      <c r="A31" s="317"/>
      <c r="B31" s="279" t="s">
        <v>38</v>
      </c>
      <c r="C31" s="280"/>
      <c r="D31" s="281"/>
      <c r="E31" s="312"/>
      <c r="F31" s="313"/>
      <c r="G31" s="313"/>
      <c r="H31" s="313"/>
      <c r="I31" s="313"/>
      <c r="J31" s="313"/>
      <c r="K31" s="313"/>
      <c r="L31" s="313"/>
      <c r="M31" s="313"/>
      <c r="N31" s="313"/>
      <c r="O31" s="313"/>
      <c r="P31" s="313"/>
      <c r="Q31" s="313"/>
      <c r="R31" s="314"/>
    </row>
    <row r="32" spans="1:18" ht="25.5" customHeight="1">
      <c r="A32" s="318"/>
      <c r="B32" s="308" t="s">
        <v>39</v>
      </c>
      <c r="C32" s="309"/>
      <c r="D32" s="310"/>
      <c r="E32" s="315"/>
      <c r="F32" s="315"/>
      <c r="G32" s="315"/>
      <c r="H32" s="315"/>
      <c r="I32" s="315"/>
      <c r="J32" s="315"/>
      <c r="K32" s="315"/>
      <c r="L32" s="315"/>
      <c r="M32" s="315"/>
      <c r="N32" s="315"/>
      <c r="O32" s="315"/>
      <c r="P32" s="315"/>
      <c r="Q32" s="315"/>
      <c r="R32" s="315"/>
    </row>
    <row r="34" spans="1:7" ht="13.5">
      <c r="A34" s="1" t="s">
        <v>40</v>
      </c>
      <c r="F34" s="10"/>
      <c r="G34" s="10"/>
    </row>
    <row r="35" spans="1:17" ht="13.5">
      <c r="A35" s="1" t="s">
        <v>41</v>
      </c>
      <c r="Q35" s="4" t="s">
        <v>47</v>
      </c>
    </row>
    <row r="38" ht="13.5" customHeight="1">
      <c r="A38" s="1" t="s">
        <v>42</v>
      </c>
    </row>
    <row r="39" spans="1:17" ht="13.5" customHeight="1">
      <c r="A39" s="265" t="s">
        <v>321</v>
      </c>
      <c r="B39" s="265"/>
      <c r="C39" s="265"/>
      <c r="D39" s="265"/>
      <c r="E39" s="265"/>
      <c r="F39" s="265"/>
      <c r="G39" s="265"/>
      <c r="H39" s="265"/>
      <c r="I39" s="265"/>
      <c r="J39" s="265"/>
      <c r="K39" s="265"/>
      <c r="L39" s="265"/>
      <c r="M39" s="265"/>
      <c r="N39" s="265"/>
      <c r="O39" s="265"/>
      <c r="P39" s="265"/>
      <c r="Q39" s="265"/>
    </row>
    <row r="40" spans="1:17" ht="13.5" customHeight="1">
      <c r="A40" s="266" t="s">
        <v>323</v>
      </c>
      <c r="B40" s="266"/>
      <c r="C40" s="266"/>
      <c r="D40" s="266"/>
      <c r="E40" s="266"/>
      <c r="F40" s="266"/>
      <c r="G40" s="266"/>
      <c r="H40" s="266"/>
      <c r="I40" s="266"/>
      <c r="J40" s="266"/>
      <c r="K40" s="266"/>
      <c r="L40" s="266"/>
      <c r="M40" s="266"/>
      <c r="N40" s="266"/>
      <c r="O40" s="266"/>
      <c r="P40" s="266"/>
      <c r="Q40" s="266"/>
    </row>
  </sheetData>
  <sheetProtection password="FA59" sheet="1" objects="1" scenarios="1"/>
  <mergeCells count="39">
    <mergeCell ref="B31:D31"/>
    <mergeCell ref="B32:D32"/>
    <mergeCell ref="E27:R27"/>
    <mergeCell ref="E31:R31"/>
    <mergeCell ref="E32:R32"/>
    <mergeCell ref="A27:A32"/>
    <mergeCell ref="E28:R28"/>
    <mergeCell ref="E29:R29"/>
    <mergeCell ref="E30:R30"/>
    <mergeCell ref="H1:R1"/>
    <mergeCell ref="A39:Q39"/>
    <mergeCell ref="A40:Q40"/>
    <mergeCell ref="B27:D27"/>
    <mergeCell ref="B28:D28"/>
    <mergeCell ref="B29:D29"/>
    <mergeCell ref="B30:D30"/>
    <mergeCell ref="K19:L19"/>
    <mergeCell ref="A12:R12"/>
    <mergeCell ref="A13:R13"/>
    <mergeCell ref="A26:R26"/>
    <mergeCell ref="H23:R23"/>
    <mergeCell ref="H20:L20"/>
    <mergeCell ref="M20:P20"/>
    <mergeCell ref="A20:G20"/>
    <mergeCell ref="H19:J19"/>
    <mergeCell ref="A19:G19"/>
    <mergeCell ref="A24:G24"/>
    <mergeCell ref="A23:G23"/>
    <mergeCell ref="A22:E22"/>
    <mergeCell ref="H24:Q24"/>
    <mergeCell ref="O2:R2"/>
    <mergeCell ref="O3:R3"/>
    <mergeCell ref="L2:N2"/>
    <mergeCell ref="L3:N3"/>
    <mergeCell ref="A2:C2"/>
    <mergeCell ref="A16:R16"/>
    <mergeCell ref="A18:D18"/>
    <mergeCell ref="I8:Q8"/>
    <mergeCell ref="I9:Q9"/>
  </mergeCells>
  <conditionalFormatting sqref="I8">
    <cfRule type="cellIs" priority="25" dxfId="8" operator="equal">
      <formula>"事業体名"</formula>
    </cfRule>
  </conditionalFormatting>
  <conditionalFormatting sqref="I9">
    <cfRule type="cellIs" priority="24" dxfId="8" operator="equal">
      <formula>"役職　代表者名"</formula>
    </cfRule>
  </conditionalFormatting>
  <conditionalFormatting sqref="E27:E32">
    <cfRule type="cellIs" priority="21" dxfId="2" operator="equal">
      <formula>""</formula>
    </cfRule>
  </conditionalFormatting>
  <conditionalFormatting sqref="L2:N2">
    <cfRule type="expression" priority="10" dxfId="69">
      <formula>$O$2=""</formula>
    </cfRule>
    <cfRule type="expression" priority="11" dxfId="42">
      <formula>$O$2=""</formula>
    </cfRule>
  </conditionalFormatting>
  <conditionalFormatting sqref="L3:N3">
    <cfRule type="expression" priority="8" dxfId="69">
      <formula>$O$3=""</formula>
    </cfRule>
  </conditionalFormatting>
  <conditionalFormatting sqref="M20:P20">
    <cfRule type="cellIs" priority="7" dxfId="2" operator="equal">
      <formula>""</formula>
    </cfRule>
  </conditionalFormatting>
  <conditionalFormatting sqref="K19:L19">
    <cfRule type="cellIs" priority="6" dxfId="2" operator="equal">
      <formula>""</formula>
    </cfRule>
  </conditionalFormatting>
  <conditionalFormatting sqref="N19">
    <cfRule type="cellIs" priority="5" dxfId="2" operator="equal">
      <formula>""</formula>
    </cfRule>
  </conditionalFormatting>
  <conditionalFormatting sqref="P19">
    <cfRule type="cellIs" priority="4" dxfId="2" operator="equal">
      <formula>""</formula>
    </cfRule>
  </conditionalFormatting>
  <conditionalFormatting sqref="H24:Q24">
    <cfRule type="containsBlanks" priority="3" dxfId="8">
      <formula>LEN(TRIM(H24))=0</formula>
    </cfRule>
  </conditionalFormatting>
  <conditionalFormatting sqref="O2:R3">
    <cfRule type="containsBlanks" priority="2" dxfId="8">
      <formula>LEN(TRIM(O2))=0</formula>
    </cfRule>
  </conditionalFormatting>
  <conditionalFormatting sqref="H1:R1">
    <cfRule type="notContainsBlanks" priority="26" dxfId="8">
      <formula>LEN(TRIM(H1))&gt;0</formula>
    </cfRule>
  </conditionalFormatting>
  <dataValidations count="8">
    <dataValidation allowBlank="1" showInputMessage="1" showErrorMessage="1" error="提出日付は「平成25年3月1日」から「平成26年4月30日」の間の日付で入力してください。" sqref="O3:R3"/>
    <dataValidation type="custom" allowBlank="1" showInputMessage="1" showErrorMessage="1" imeMode="halfAlpha" sqref="E30:R30">
      <formula1>LENB(E30)&lt;=10</formula1>
    </dataValidation>
    <dataValidation allowBlank="1" showInputMessage="1" showErrorMessage="1" imeMode="halfAlpha" sqref="M20:P20"/>
    <dataValidation allowBlank="1" showInputMessage="1" showErrorMessage="1" imeMode="halfKatakana" sqref="E31:R31"/>
    <dataValidation type="custom" allowBlank="1" showInputMessage="1" showErrorMessage="1" error="承認月はH28.6～H29.1の間となります。" imeMode="halfAlpha" sqref="N19">
      <formula1>IF($K$19=28,AND(INT($N$19)=$N$19,6&lt;=$N$19,$N$19&lt;=12),IF($K$19=29,AND(INT($N$19)=$N$19,1=$N$19)))</formula1>
    </dataValidation>
    <dataValidation type="whole" allowBlank="1" showInputMessage="1" showErrorMessage="1" error="承認年は28年または29年になります。" imeMode="halfAlpha" sqref="K19:L19">
      <formula1>29</formula1>
      <formula2>30</formula2>
    </dataValidation>
    <dataValidation type="whole" allowBlank="1" showInputMessage="1" showErrorMessage="1" error="承認日は1～31の間の日付を入力してください。" imeMode="halfAlpha" sqref="P19">
      <formula1>1</formula1>
      <formula2>31</formula2>
    </dataValidation>
    <dataValidation type="list" allowBlank="1" showInputMessage="1" showErrorMessage="1" error="リストから選択するか、リストと同様の文言を入力してください。" sqref="E29:R29">
      <formula1>INDIRECT("預金口座リスト")</formula1>
    </dataValidation>
  </dataValidations>
  <printOptions horizontalCentered="1"/>
  <pageMargins left="0.7874015748031497" right="0.3937007874015748"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C38"/>
  <sheetViews>
    <sheetView showGridLines="0" view="pageBreakPreview" zoomScaleSheetLayoutView="100" zoomScalePageLayoutView="0" workbookViewId="0" topLeftCell="A1">
      <selection activeCell="A3" sqref="A3"/>
    </sheetView>
  </sheetViews>
  <sheetFormatPr defaultColWidth="5.57421875" defaultRowHeight="15"/>
  <cols>
    <col min="1" max="1" width="2.421875" style="0" customWidth="1"/>
    <col min="2" max="2" width="2.421875" style="1" customWidth="1"/>
    <col min="3" max="3" width="2.421875" style="0" customWidth="1"/>
    <col min="4" max="4" width="4.140625" style="1" customWidth="1"/>
    <col min="5" max="5" width="2.8515625" style="0" customWidth="1"/>
    <col min="6" max="6" width="4.140625" style="1" customWidth="1"/>
    <col min="7" max="7" width="2.8515625" style="0" customWidth="1"/>
    <col min="8" max="8" width="4.140625" style="1" customWidth="1"/>
    <col min="9" max="9" width="2.8515625" style="0" customWidth="1"/>
    <col min="10" max="10" width="3.140625" style="1" customWidth="1"/>
    <col min="11" max="12" width="3.140625" style="0" customWidth="1"/>
    <col min="13" max="19" width="3.140625" style="1" customWidth="1"/>
    <col min="20" max="20" width="3.140625" style="0" customWidth="1"/>
    <col min="21" max="21" width="3.140625" style="1" customWidth="1"/>
    <col min="22" max="23" width="3.140625" style="0" customWidth="1"/>
    <col min="24" max="24" width="3.140625" style="1" customWidth="1"/>
    <col min="25" max="29" width="3.140625" style="0" customWidth="1"/>
  </cols>
  <sheetData>
    <row r="1" ht="19.5" customHeight="1"/>
    <row r="2" spans="1:6" ht="19.5" customHeight="1">
      <c r="A2" s="321" t="s">
        <v>395</v>
      </c>
      <c r="B2" s="322"/>
      <c r="C2" s="322"/>
      <c r="D2" s="322"/>
      <c r="E2" s="323"/>
      <c r="F2" s="51"/>
    </row>
    <row r="3" spans="1:5" ht="19.5" customHeight="1">
      <c r="A3" s="73"/>
      <c r="B3" s="73"/>
      <c r="C3" s="73"/>
      <c r="D3" s="73"/>
      <c r="E3" s="73"/>
    </row>
    <row r="4" spans="1:29" ht="19.5" customHeight="1">
      <c r="A4" s="73"/>
      <c r="B4" s="73"/>
      <c r="C4" s="73"/>
      <c r="D4" s="73"/>
      <c r="E4" s="73"/>
      <c r="F4" s="73"/>
      <c r="G4" s="73"/>
      <c r="H4" s="73"/>
      <c r="I4" s="73"/>
      <c r="J4" s="73"/>
      <c r="K4" s="73"/>
      <c r="L4" s="73"/>
      <c r="M4" s="73"/>
      <c r="N4" s="73"/>
      <c r="O4" s="73"/>
      <c r="P4" s="73"/>
      <c r="Q4" s="73"/>
      <c r="R4" s="73"/>
      <c r="S4" s="75"/>
      <c r="T4" s="325" t="s">
        <v>296</v>
      </c>
      <c r="U4" s="325"/>
      <c r="V4" s="325"/>
      <c r="W4" s="325"/>
      <c r="X4" s="324"/>
      <c r="Y4" s="324"/>
      <c r="Z4" s="324"/>
      <c r="AA4" s="324"/>
      <c r="AB4" s="324"/>
      <c r="AC4" s="324"/>
    </row>
    <row r="5" spans="1:29" ht="19.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s="2" customFormat="1" ht="19.5" customHeight="1">
      <c r="A6" s="74" t="s">
        <v>48</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s="2" customFormat="1" ht="19.5" customHeight="1">
      <c r="A7" s="74" t="s">
        <v>29</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row>
    <row r="8" spans="1:29" ht="19.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ht="19.5" customHeight="1">
      <c r="A9" s="73"/>
      <c r="B9" s="73"/>
      <c r="C9" s="73"/>
      <c r="D9" s="73"/>
      <c r="E9" s="73"/>
      <c r="F9" s="73"/>
      <c r="G9" s="73"/>
      <c r="H9" s="73"/>
      <c r="I9" s="73"/>
      <c r="J9" s="73"/>
      <c r="K9" s="73"/>
      <c r="L9" s="73"/>
      <c r="M9" s="73"/>
      <c r="N9" s="76"/>
      <c r="O9" s="76"/>
      <c r="P9" s="326" t="str">
        <f>IF('様式４－１(表紙)'!G16="","事業体名",TRIM('様式４－１(表紙)'!G16))</f>
        <v>事業体名</v>
      </c>
      <c r="Q9" s="326"/>
      <c r="R9" s="326"/>
      <c r="S9" s="326"/>
      <c r="T9" s="326"/>
      <c r="U9" s="326"/>
      <c r="V9" s="326"/>
      <c r="W9" s="326"/>
      <c r="X9" s="326"/>
      <c r="Y9" s="326"/>
      <c r="Z9" s="326"/>
      <c r="AA9" s="326"/>
      <c r="AB9" s="326"/>
      <c r="AC9" s="76"/>
    </row>
    <row r="10" spans="1:29" ht="19.5" customHeight="1">
      <c r="A10" s="73"/>
      <c r="B10" s="73"/>
      <c r="C10" s="73"/>
      <c r="D10" s="73"/>
      <c r="E10" s="73"/>
      <c r="F10" s="73"/>
      <c r="G10" s="73"/>
      <c r="H10" s="73"/>
      <c r="I10" s="73"/>
      <c r="J10" s="73"/>
      <c r="K10" s="73"/>
      <c r="L10" s="73"/>
      <c r="M10" s="73"/>
      <c r="N10" s="73"/>
      <c r="O10" s="73"/>
      <c r="P10" s="327" t="str">
        <f>IF(OR('様式４－１(表紙)'!J20="",'様式４－１(表紙)'!R20=""),"役職　代表者名",CONCATENATE('様式４－１(表紙)'!J20,"　",'様式４－１(表紙)'!R20))</f>
        <v>役職　代表者名</v>
      </c>
      <c r="Q10" s="327"/>
      <c r="R10" s="327"/>
      <c r="S10" s="327"/>
      <c r="T10" s="327"/>
      <c r="U10" s="327"/>
      <c r="V10" s="327"/>
      <c r="W10" s="327"/>
      <c r="X10" s="327"/>
      <c r="Y10" s="327"/>
      <c r="Z10" s="327"/>
      <c r="AA10" s="327"/>
      <c r="AB10" s="327"/>
      <c r="AC10" s="77" t="s">
        <v>284</v>
      </c>
    </row>
    <row r="11" spans="1:29" ht="19.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9.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9.5" customHeight="1">
      <c r="A13" s="331" t="s">
        <v>387</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row>
    <row r="14" spans="1:29" ht="19.5" customHeight="1">
      <c r="A14" s="78"/>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s="1" customFormat="1" ht="19.5" customHeight="1">
      <c r="A15" s="78"/>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ht="19.5" customHeight="1">
      <c r="A16" s="74"/>
      <c r="B16" s="74" t="s">
        <v>292</v>
      </c>
      <c r="C16" s="74"/>
      <c r="D16" s="79"/>
      <c r="E16" s="74" t="s">
        <v>293</v>
      </c>
      <c r="F16" s="79"/>
      <c r="G16" s="74" t="s">
        <v>294</v>
      </c>
      <c r="H16" s="79"/>
      <c r="I16" s="74" t="s">
        <v>295</v>
      </c>
      <c r="J16" s="329" t="s">
        <v>388</v>
      </c>
      <c r="K16" s="329"/>
      <c r="L16" s="329"/>
      <c r="M16" s="329"/>
      <c r="N16" s="329"/>
      <c r="O16" s="329"/>
      <c r="P16" s="329"/>
      <c r="Q16" s="329"/>
      <c r="R16" s="329"/>
      <c r="S16" s="329"/>
      <c r="T16" s="329"/>
      <c r="U16" s="329"/>
      <c r="V16" s="329"/>
      <c r="W16" s="329"/>
      <c r="X16" s="329"/>
      <c r="Y16" s="329"/>
      <c r="Z16" s="329"/>
      <c r="AA16" s="329"/>
      <c r="AB16" s="329"/>
      <c r="AC16" s="329"/>
    </row>
    <row r="17" spans="1:29" s="1" customFormat="1" ht="58.5" customHeight="1">
      <c r="A17" s="328" t="s">
        <v>380</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row>
    <row r="18" spans="1:29" ht="19.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s="3" customFormat="1" ht="19.5" customHeight="1">
      <c r="A19" s="332" t="s">
        <v>30</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74"/>
    </row>
    <row r="20" spans="1:29" ht="19.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29" s="2" customFormat="1" ht="19.5" customHeight="1">
      <c r="A21" s="74" t="s">
        <v>310</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row>
    <row r="22" spans="1:29" s="2" customFormat="1" ht="19.5" customHeight="1">
      <c r="A22" s="76"/>
      <c r="B22" s="332" t="s">
        <v>53</v>
      </c>
      <c r="C22" s="332"/>
      <c r="D22" s="80"/>
      <c r="E22" s="76" t="s">
        <v>45</v>
      </c>
      <c r="F22" s="80"/>
      <c r="G22" s="76" t="s">
        <v>46</v>
      </c>
      <c r="H22" s="80"/>
      <c r="I22" s="76" t="s">
        <v>56</v>
      </c>
      <c r="J22" s="74"/>
      <c r="K22" s="74"/>
      <c r="L22" s="74"/>
      <c r="M22" s="74"/>
      <c r="N22" s="74"/>
      <c r="O22" s="74"/>
      <c r="P22" s="74"/>
      <c r="Q22" s="74"/>
      <c r="R22" s="74"/>
      <c r="S22" s="74"/>
      <c r="T22" s="74"/>
      <c r="U22" s="74"/>
      <c r="V22" s="74"/>
      <c r="W22" s="74"/>
      <c r="X22" s="74"/>
      <c r="Y22" s="74"/>
      <c r="Z22" s="74"/>
      <c r="AA22" s="74"/>
      <c r="AB22" s="74"/>
      <c r="AC22" s="74"/>
    </row>
    <row r="23" spans="1:29" s="2" customFormat="1" ht="19.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5"/>
    </row>
    <row r="24" spans="1:29" s="2" customFormat="1" ht="19.5" customHeight="1">
      <c r="A24" s="336"/>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8"/>
    </row>
    <row r="25" spans="1:29" s="2" customFormat="1" ht="19.5" customHeigh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8"/>
    </row>
    <row r="26" spans="1:29" s="2" customFormat="1" ht="19.5" customHeight="1">
      <c r="A26" s="336"/>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8"/>
    </row>
    <row r="27" spans="1:29" ht="19.5" customHeight="1">
      <c r="A27" s="336"/>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8"/>
    </row>
    <row r="28" spans="1:29" s="1" customFormat="1" ht="19.5" customHeight="1">
      <c r="A28" s="336"/>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8"/>
    </row>
    <row r="29" spans="1:29" s="1" customFormat="1" ht="19.5" customHeight="1">
      <c r="A29" s="336"/>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8"/>
    </row>
    <row r="30" spans="1:29" ht="19.5" customHeight="1">
      <c r="A30" s="336"/>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8"/>
    </row>
    <row r="31" spans="1:29" ht="19.5" customHeight="1">
      <c r="A31" s="336"/>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8"/>
    </row>
    <row r="32" spans="1:29" ht="19.5" customHeight="1">
      <c r="A32" s="336"/>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8"/>
    </row>
    <row r="33" spans="1:29" ht="19.5" customHeight="1">
      <c r="A33" s="336"/>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8"/>
    </row>
    <row r="34" spans="1:29" s="1" customFormat="1" ht="19.5" customHeight="1">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8"/>
    </row>
    <row r="35" spans="1:29" s="1" customFormat="1" ht="19.5" customHeight="1">
      <c r="A35" s="336"/>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8"/>
    </row>
    <row r="36" spans="1:29" ht="19.5" customHeight="1">
      <c r="A36" s="336"/>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8"/>
    </row>
    <row r="37" spans="1:29" ht="19.5" customHeight="1">
      <c r="A37" s="339"/>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1"/>
    </row>
    <row r="38" spans="1:29" ht="19.5" customHeight="1">
      <c r="A38" s="330" t="s">
        <v>314</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password="FA59" sheet="1" objects="1" scenarios="1"/>
  <mergeCells count="12">
    <mergeCell ref="A38:AC38"/>
    <mergeCell ref="A13:AC13"/>
    <mergeCell ref="A19:AB19"/>
    <mergeCell ref="B22:C22"/>
    <mergeCell ref="A23:AC37"/>
    <mergeCell ref="A2:E2"/>
    <mergeCell ref="X4:AC4"/>
    <mergeCell ref="T4:W4"/>
    <mergeCell ref="P9:AB9"/>
    <mergeCell ref="P10:AB10"/>
    <mergeCell ref="A17:AC17"/>
    <mergeCell ref="J16:AC16"/>
  </mergeCells>
  <conditionalFormatting sqref="N9">
    <cfRule type="cellIs" priority="21" dxfId="8" operator="equal">
      <formula>"事業体"</formula>
    </cfRule>
  </conditionalFormatting>
  <conditionalFormatting sqref="P10">
    <cfRule type="cellIs" priority="20" dxfId="8" operator="equal">
      <formula>"役職　代表者名"</formula>
    </cfRule>
  </conditionalFormatting>
  <conditionalFormatting sqref="X4">
    <cfRule type="cellIs" priority="18" dxfId="2" operator="equal">
      <formula>""</formula>
    </cfRule>
  </conditionalFormatting>
  <conditionalFormatting sqref="A23">
    <cfRule type="cellIs" priority="17" dxfId="2" operator="equal">
      <formula>""</formula>
    </cfRule>
  </conditionalFormatting>
  <conditionalFormatting sqref="D16">
    <cfRule type="cellIs" priority="11" dxfId="2" operator="equal">
      <formula>""</formula>
    </cfRule>
  </conditionalFormatting>
  <conditionalFormatting sqref="F16">
    <cfRule type="cellIs" priority="10" dxfId="2" operator="equal">
      <formula>""</formula>
    </cfRule>
  </conditionalFormatting>
  <conditionalFormatting sqref="H16">
    <cfRule type="cellIs" priority="9" dxfId="2" operator="equal">
      <formula>""</formula>
    </cfRule>
  </conditionalFormatting>
  <conditionalFormatting sqref="T4:W4">
    <cfRule type="expression" priority="5" dxfId="69">
      <formula>$X$4=""</formula>
    </cfRule>
  </conditionalFormatting>
  <conditionalFormatting sqref="P9:AB9">
    <cfRule type="cellIs" priority="4" dxfId="8" operator="equal">
      <formula>"事業体名"</formula>
    </cfRule>
  </conditionalFormatting>
  <conditionalFormatting sqref="D22">
    <cfRule type="cellIs" priority="3" dxfId="2" operator="equal">
      <formula>""</formula>
    </cfRule>
  </conditionalFormatting>
  <conditionalFormatting sqref="H22">
    <cfRule type="cellIs" priority="1" dxfId="2" operator="equal">
      <formula>""</formula>
    </cfRule>
  </conditionalFormatting>
  <conditionalFormatting sqref="F22">
    <cfRule type="cellIs" priority="2" dxfId="2" operator="equal">
      <formula>""</formula>
    </cfRule>
  </conditionalFormatting>
  <dataValidations count="7">
    <dataValidation type="whole" allowBlank="1" showInputMessage="1" showErrorMessage="1" error="承認年は28年または29年になります。" imeMode="halfAlpha" sqref="D22">
      <formula1>29</formula1>
      <formula2>30</formula2>
    </dataValidation>
    <dataValidation type="custom" allowBlank="1" showInputMessage="1" showErrorMessage="1" error="H27.6～H28.1の間の月を入力してください。" imeMode="halfAlpha" sqref="F22">
      <formula1>IF($D$22=28,AND(INT($F$22)=$F$22,6&lt;=$F$22,$F$22&lt;=12),IF($D$22=29,AND(INT($F$22)=$F$22,1=$F$22)))</formula1>
    </dataValidation>
    <dataValidation type="whole" allowBlank="1" showInputMessage="1" showErrorMessage="1" error="承認日は1～31の間の日付を入力してください。" imeMode="halfAlpha" sqref="H16">
      <formula1>1</formula1>
      <formula2>31</formula2>
    </dataValidation>
    <dataValidation type="whole" allowBlank="1" showInputMessage="1" showErrorMessage="1" error="承認日は1～31の間の日付を入力してください。" imeMode="halfAlpha" sqref="H22">
      <formula1>1</formula1>
      <formula2>31</formula2>
    </dataValidation>
    <dataValidation type="date" allowBlank="1" showInputMessage="1" showErrorMessage="1" error="発信日付は「平成29年6月1日」から「平成30年3月10日」の間の日付で入力してください。" sqref="X4:AC4">
      <formula1>42887</formula1>
      <formula2>43169</formula2>
    </dataValidation>
    <dataValidation type="whole" allowBlank="1" showInputMessage="1" showErrorMessage="1" error="承認年は28年または29年になります。" imeMode="halfAlpha" sqref="D16">
      <formula1>29</formula1>
      <formula2>30</formula2>
    </dataValidation>
    <dataValidation type="custom" allowBlank="1" showInputMessage="1" showErrorMessage="1" error="承認月はH27.6～H28.1の間となります。" imeMode="halfAlpha" sqref="F16">
      <formula1>IF($D$16=28,AND(INT($F$16)=$F$16,6&lt;=$F$16,$F$16&lt;=12),IF($D$16=29,AND(INT($F$16)=$F$16,1=$F$16)))</formula1>
    </dataValidation>
  </dataValidations>
  <printOptions horizontalCentered="1"/>
  <pageMargins left="0.7874015748031497" right="0.3937007874015748"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U48"/>
  <sheetViews>
    <sheetView showGridLines="0" view="pageBreakPreview" zoomScaleSheetLayoutView="100" zoomScalePageLayoutView="0" workbookViewId="0" topLeftCell="A1">
      <selection activeCell="A3" sqref="A3"/>
    </sheetView>
  </sheetViews>
  <sheetFormatPr defaultColWidth="5.57421875" defaultRowHeight="15"/>
  <cols>
    <col min="1" max="4" width="5.57421875" style="0" customWidth="1"/>
    <col min="5" max="5" width="3.57421875" style="0" customWidth="1"/>
    <col min="6" max="6" width="5.57421875" style="0" customWidth="1"/>
    <col min="7" max="7" width="3.57421875" style="0" customWidth="1"/>
    <col min="8" max="8" width="5.28125" style="0" bestFit="1" customWidth="1"/>
    <col min="9" max="9" width="4.421875" style="1" customWidth="1"/>
    <col min="10" max="11" width="5.57421875" style="1" customWidth="1"/>
    <col min="12" max="12" width="5.00390625" style="1" customWidth="1"/>
    <col min="13" max="13" width="5.57421875" style="0" customWidth="1"/>
    <col min="14" max="14" width="4.421875" style="0" customWidth="1"/>
    <col min="15" max="15" width="5.57421875" style="0" customWidth="1"/>
    <col min="16" max="16" width="3.57421875" style="0" customWidth="1"/>
    <col min="17" max="18" width="5.57421875" style="1" customWidth="1"/>
    <col min="19" max="21" width="5.57421875" style="0" customWidth="1"/>
  </cols>
  <sheetData>
    <row r="1" spans="1:20" ht="19.5" customHeight="1">
      <c r="A1" s="1"/>
      <c r="B1" s="1"/>
      <c r="C1" s="1"/>
      <c r="D1" s="1"/>
      <c r="E1" s="1"/>
      <c r="F1" s="1"/>
      <c r="G1" s="1"/>
      <c r="H1" s="1"/>
      <c r="M1" s="1"/>
      <c r="N1" s="1"/>
      <c r="O1" s="1"/>
      <c r="P1" s="1"/>
      <c r="S1" s="1"/>
      <c r="T1" s="1"/>
    </row>
    <row r="2" spans="1:20" ht="19.5" customHeight="1">
      <c r="A2" s="290" t="s">
        <v>396</v>
      </c>
      <c r="B2" s="291"/>
      <c r="C2" s="292"/>
      <c r="D2" s="1"/>
      <c r="E2" s="1"/>
      <c r="F2" s="1"/>
      <c r="G2" s="1"/>
      <c r="H2" s="1"/>
      <c r="K2" s="65"/>
      <c r="L2" s="241" t="s">
        <v>312</v>
      </c>
      <c r="M2" s="242"/>
      <c r="N2" s="243"/>
      <c r="O2" s="382"/>
      <c r="P2" s="383"/>
      <c r="Q2" s="383"/>
      <c r="R2" s="383"/>
      <c r="S2" s="383"/>
      <c r="T2" s="384"/>
    </row>
    <row r="3" spans="1:20" s="1" customFormat="1" ht="19.5" customHeight="1">
      <c r="A3" s="51"/>
      <c r="B3" s="51"/>
      <c r="C3" s="51"/>
      <c r="K3" s="65"/>
      <c r="L3" s="241" t="s">
        <v>313</v>
      </c>
      <c r="M3" s="242"/>
      <c r="N3" s="243"/>
      <c r="O3" s="382"/>
      <c r="P3" s="383"/>
      <c r="Q3" s="383"/>
      <c r="R3" s="383"/>
      <c r="S3" s="383"/>
      <c r="T3" s="384"/>
    </row>
    <row r="4" spans="1:20" ht="19.5" customHeight="1">
      <c r="A4" s="1"/>
      <c r="B4" s="1"/>
      <c r="C4" s="1"/>
      <c r="D4" s="1"/>
      <c r="E4" s="1"/>
      <c r="F4" s="1"/>
      <c r="G4" s="1"/>
      <c r="H4" s="1"/>
      <c r="M4" s="1"/>
      <c r="N4" s="1"/>
      <c r="O4" s="1"/>
      <c r="P4" s="1"/>
      <c r="S4" s="1"/>
      <c r="T4" s="1"/>
    </row>
    <row r="5" spans="1:21" ht="19.5" customHeight="1">
      <c r="A5" s="307" t="s">
        <v>297</v>
      </c>
      <c r="B5" s="307"/>
      <c r="C5" s="307"/>
      <c r="D5" s="307"/>
      <c r="E5" s="307"/>
      <c r="F5" s="307"/>
      <c r="G5" s="307"/>
      <c r="H5" s="307"/>
      <c r="I5" s="307"/>
      <c r="J5" s="307"/>
      <c r="K5" s="307"/>
      <c r="L5" s="307"/>
      <c r="M5" s="307"/>
      <c r="N5" s="307"/>
      <c r="O5" s="307"/>
      <c r="P5" s="307"/>
      <c r="Q5" s="307"/>
      <c r="R5" s="307"/>
      <c r="S5" s="307"/>
      <c r="T5" s="307"/>
      <c r="U5" s="14"/>
    </row>
    <row r="6" spans="1:20" ht="19.5" customHeight="1">
      <c r="A6" s="1"/>
      <c r="B6" s="1"/>
      <c r="C6" s="1"/>
      <c r="D6" s="1"/>
      <c r="E6" s="1"/>
      <c r="F6" s="1"/>
      <c r="G6" s="1"/>
      <c r="H6" s="1"/>
      <c r="M6" s="1"/>
      <c r="N6" s="1"/>
      <c r="O6" s="1"/>
      <c r="P6" s="1"/>
      <c r="S6" s="1"/>
      <c r="T6" s="1"/>
    </row>
    <row r="7" spans="9:20" ht="19.5" customHeight="1">
      <c r="I7" s="241" t="s">
        <v>49</v>
      </c>
      <c r="J7" s="242"/>
      <c r="K7" s="242"/>
      <c r="L7" s="242"/>
      <c r="M7" s="242"/>
      <c r="N7" s="242"/>
      <c r="O7" s="242"/>
      <c r="P7" s="242"/>
      <c r="Q7" s="242"/>
      <c r="R7" s="242"/>
      <c r="S7" s="242"/>
      <c r="T7" s="243"/>
    </row>
    <row r="8" spans="9:20" ht="19.5" customHeight="1">
      <c r="I8" s="215" t="s">
        <v>50</v>
      </c>
      <c r="J8" s="215"/>
      <c r="K8" s="215"/>
      <c r="L8" s="215"/>
      <c r="M8" s="215"/>
      <c r="N8" s="215"/>
      <c r="O8" s="215" t="s">
        <v>298</v>
      </c>
      <c r="P8" s="215"/>
      <c r="Q8" s="215"/>
      <c r="R8" s="215"/>
      <c r="S8" s="215"/>
      <c r="T8" s="215"/>
    </row>
    <row r="9" spans="9:20" s="1" customFormat="1" ht="19.5" customHeight="1">
      <c r="I9" s="382"/>
      <c r="J9" s="383"/>
      <c r="K9" s="383"/>
      <c r="L9" s="383"/>
      <c r="M9" s="383"/>
      <c r="N9" s="71" t="s">
        <v>346</v>
      </c>
      <c r="O9" s="390"/>
      <c r="P9" s="391"/>
      <c r="Q9" s="391"/>
      <c r="R9" s="391"/>
      <c r="S9" s="391"/>
      <c r="T9" s="70" t="s">
        <v>346</v>
      </c>
    </row>
    <row r="10" ht="19.5" customHeight="1">
      <c r="N10" s="13"/>
    </row>
    <row r="11" spans="1:20" ht="27.75" customHeight="1">
      <c r="A11" s="302" t="s">
        <v>51</v>
      </c>
      <c r="B11" s="304"/>
      <c r="C11" s="8" t="s">
        <v>53</v>
      </c>
      <c r="D11" s="62"/>
      <c r="E11" s="8" t="s">
        <v>54</v>
      </c>
      <c r="F11" s="62"/>
      <c r="G11" s="8" t="s">
        <v>55</v>
      </c>
      <c r="H11" s="62"/>
      <c r="I11" s="8" t="s">
        <v>56</v>
      </c>
      <c r="J11" s="241" t="s">
        <v>57</v>
      </c>
      <c r="K11" s="243"/>
      <c r="L11" s="385"/>
      <c r="M11" s="386"/>
      <c r="N11" s="386"/>
      <c r="O11" s="386"/>
      <c r="P11" s="386"/>
      <c r="Q11" s="386"/>
      <c r="R11" s="386"/>
      <c r="S11" s="386"/>
      <c r="T11" s="54" t="s">
        <v>284</v>
      </c>
    </row>
    <row r="12" s="1" customFormat="1" ht="19.5" customHeight="1"/>
    <row r="13" spans="1:20" ht="19.5" customHeight="1">
      <c r="A13" s="392" t="s">
        <v>349</v>
      </c>
      <c r="B13" s="393"/>
      <c r="C13" s="393"/>
      <c r="D13" s="393"/>
      <c r="E13" s="393"/>
      <c r="F13" s="394"/>
      <c r="G13" s="100"/>
      <c r="H13" s="92" t="s">
        <v>53</v>
      </c>
      <c r="I13" s="62"/>
      <c r="J13" s="95" t="s">
        <v>54</v>
      </c>
      <c r="K13" s="62"/>
      <c r="L13" s="95" t="s">
        <v>55</v>
      </c>
      <c r="M13" s="62"/>
      <c r="N13" s="95" t="s">
        <v>56</v>
      </c>
      <c r="O13" s="94" t="s">
        <v>348</v>
      </c>
      <c r="P13" s="90"/>
      <c r="Q13" s="97" t="s">
        <v>347</v>
      </c>
      <c r="R13" s="92"/>
      <c r="S13" s="92"/>
      <c r="T13" s="98"/>
    </row>
    <row r="14" spans="1:20" s="1" customFormat="1" ht="19.5" customHeight="1">
      <c r="A14" s="392" t="s">
        <v>353</v>
      </c>
      <c r="B14" s="393"/>
      <c r="C14" s="393"/>
      <c r="D14" s="393"/>
      <c r="E14" s="393"/>
      <c r="F14" s="394"/>
      <c r="G14" s="100"/>
      <c r="H14" s="81"/>
      <c r="I14" s="95" t="s">
        <v>350</v>
      </c>
      <c r="J14" s="81"/>
      <c r="K14" s="95" t="s">
        <v>351</v>
      </c>
      <c r="L14" s="99" t="s">
        <v>352</v>
      </c>
      <c r="M14" s="81"/>
      <c r="N14" s="92" t="s">
        <v>350</v>
      </c>
      <c r="O14" s="81"/>
      <c r="P14" s="92" t="s">
        <v>351</v>
      </c>
      <c r="Q14" s="93"/>
      <c r="R14" s="94"/>
      <c r="S14" s="95"/>
      <c r="T14" s="96"/>
    </row>
    <row r="15" spans="1:20" ht="19.5" customHeight="1">
      <c r="A15" s="392" t="s">
        <v>354</v>
      </c>
      <c r="B15" s="393"/>
      <c r="C15" s="393"/>
      <c r="D15" s="393"/>
      <c r="E15" s="393"/>
      <c r="F15" s="394"/>
      <c r="G15" s="387"/>
      <c r="H15" s="388"/>
      <c r="I15" s="388"/>
      <c r="J15" s="388"/>
      <c r="K15" s="388"/>
      <c r="L15" s="388"/>
      <c r="M15" s="388"/>
      <c r="N15" s="388"/>
      <c r="O15" s="388"/>
      <c r="P15" s="388"/>
      <c r="Q15" s="388"/>
      <c r="R15" s="388"/>
      <c r="S15" s="388"/>
      <c r="T15" s="389"/>
    </row>
    <row r="16" spans="1:20" ht="19.5" customHeight="1">
      <c r="A16" s="241" t="s">
        <v>326</v>
      </c>
      <c r="B16" s="242"/>
      <c r="C16" s="242"/>
      <c r="D16" s="242"/>
      <c r="E16" s="242"/>
      <c r="F16" s="242"/>
      <c r="G16" s="242"/>
      <c r="H16" s="242"/>
      <c r="I16" s="242"/>
      <c r="J16" s="242"/>
      <c r="K16" s="242"/>
      <c r="L16" s="242"/>
      <c r="M16" s="242"/>
      <c r="N16" s="242"/>
      <c r="O16" s="242"/>
      <c r="P16" s="242"/>
      <c r="Q16" s="242"/>
      <c r="R16" s="242"/>
      <c r="S16" s="242"/>
      <c r="T16" s="243"/>
    </row>
    <row r="17" spans="1:20" ht="19.5" customHeight="1">
      <c r="A17" s="345" t="s">
        <v>329</v>
      </c>
      <c r="B17" s="346"/>
      <c r="C17" s="342"/>
      <c r="D17" s="343"/>
      <c r="E17" s="343"/>
      <c r="F17" s="343"/>
      <c r="G17" s="343"/>
      <c r="H17" s="343"/>
      <c r="I17" s="343"/>
      <c r="J17" s="344"/>
      <c r="K17" s="345" t="s">
        <v>325</v>
      </c>
      <c r="L17" s="346"/>
      <c r="M17" s="347"/>
      <c r="N17" s="348"/>
      <c r="O17" s="348"/>
      <c r="P17" s="348"/>
      <c r="Q17" s="348"/>
      <c r="R17" s="348"/>
      <c r="S17" s="348"/>
      <c r="T17" s="349"/>
    </row>
    <row r="18" spans="1:20" ht="19.5" customHeight="1">
      <c r="A18" s="345" t="s">
        <v>324</v>
      </c>
      <c r="B18" s="346"/>
      <c r="C18" s="342"/>
      <c r="D18" s="343"/>
      <c r="E18" s="343"/>
      <c r="F18" s="343"/>
      <c r="G18" s="343"/>
      <c r="H18" s="343"/>
      <c r="I18" s="343"/>
      <c r="J18" s="344"/>
      <c r="K18" s="345" t="s">
        <v>325</v>
      </c>
      <c r="L18" s="346"/>
      <c r="M18" s="342"/>
      <c r="N18" s="343"/>
      <c r="O18" s="343"/>
      <c r="P18" s="343"/>
      <c r="Q18" s="343"/>
      <c r="R18" s="343"/>
      <c r="S18" s="343"/>
      <c r="T18" s="344"/>
    </row>
    <row r="19" spans="1:20" s="1" customFormat="1" ht="19.5" customHeight="1">
      <c r="A19" s="345" t="s">
        <v>324</v>
      </c>
      <c r="B19" s="346"/>
      <c r="C19" s="342"/>
      <c r="D19" s="343"/>
      <c r="E19" s="343"/>
      <c r="F19" s="343"/>
      <c r="G19" s="343"/>
      <c r="H19" s="343"/>
      <c r="I19" s="343"/>
      <c r="J19" s="344"/>
      <c r="K19" s="345" t="s">
        <v>325</v>
      </c>
      <c r="L19" s="346"/>
      <c r="M19" s="342"/>
      <c r="N19" s="343"/>
      <c r="O19" s="343"/>
      <c r="P19" s="343"/>
      <c r="Q19" s="343"/>
      <c r="R19" s="343"/>
      <c r="S19" s="343"/>
      <c r="T19" s="344"/>
    </row>
    <row r="20" spans="1:20" s="1" customFormat="1" ht="19.5" customHeight="1">
      <c r="A20" s="345" t="s">
        <v>324</v>
      </c>
      <c r="B20" s="346"/>
      <c r="C20" s="342"/>
      <c r="D20" s="343"/>
      <c r="E20" s="343"/>
      <c r="F20" s="343"/>
      <c r="G20" s="343"/>
      <c r="H20" s="343"/>
      <c r="I20" s="343"/>
      <c r="J20" s="344"/>
      <c r="K20" s="345" t="s">
        <v>325</v>
      </c>
      <c r="L20" s="346"/>
      <c r="M20" s="342"/>
      <c r="N20" s="343"/>
      <c r="O20" s="343"/>
      <c r="P20" s="343"/>
      <c r="Q20" s="343"/>
      <c r="R20" s="343"/>
      <c r="S20" s="343"/>
      <c r="T20" s="344"/>
    </row>
    <row r="21" spans="1:20" ht="19.5" customHeight="1">
      <c r="A21" s="345" t="s">
        <v>328</v>
      </c>
      <c r="B21" s="346"/>
      <c r="C21" s="342"/>
      <c r="D21" s="343"/>
      <c r="E21" s="343"/>
      <c r="F21" s="343"/>
      <c r="G21" s="343"/>
      <c r="H21" s="343"/>
      <c r="I21" s="343"/>
      <c r="J21" s="344"/>
      <c r="K21" s="345" t="s">
        <v>327</v>
      </c>
      <c r="L21" s="346"/>
      <c r="M21" s="342"/>
      <c r="N21" s="343"/>
      <c r="O21" s="343"/>
      <c r="P21" s="343"/>
      <c r="Q21" s="343"/>
      <c r="R21" s="343"/>
      <c r="S21" s="343"/>
      <c r="T21" s="344"/>
    </row>
    <row r="22" spans="1:20" ht="19.5" customHeight="1">
      <c r="A22" s="241" t="s">
        <v>286</v>
      </c>
      <c r="B22" s="242"/>
      <c r="C22" s="242"/>
      <c r="D22" s="242"/>
      <c r="E22" s="242"/>
      <c r="F22" s="242"/>
      <c r="G22" s="242"/>
      <c r="H22" s="242"/>
      <c r="I22" s="242"/>
      <c r="J22" s="242"/>
      <c r="K22" s="242"/>
      <c r="L22" s="242"/>
      <c r="M22" s="242"/>
      <c r="N22" s="242"/>
      <c r="O22" s="242"/>
      <c r="P22" s="242"/>
      <c r="Q22" s="242"/>
      <c r="R22" s="242"/>
      <c r="S22" s="242"/>
      <c r="T22" s="243"/>
    </row>
    <row r="23" spans="1:20" s="1" customFormat="1" ht="19.5" customHeight="1">
      <c r="A23" s="372"/>
      <c r="B23" s="373"/>
      <c r="C23" s="373"/>
      <c r="D23" s="373"/>
      <c r="E23" s="373"/>
      <c r="F23" s="373"/>
      <c r="G23" s="373"/>
      <c r="H23" s="373"/>
      <c r="I23" s="373"/>
      <c r="J23" s="373"/>
      <c r="K23" s="373"/>
      <c r="L23" s="373"/>
      <c r="M23" s="373"/>
      <c r="N23" s="373"/>
      <c r="O23" s="373"/>
      <c r="P23" s="373"/>
      <c r="Q23" s="373"/>
      <c r="R23" s="373"/>
      <c r="S23" s="373"/>
      <c r="T23" s="374"/>
    </row>
    <row r="24" spans="1:20" s="1" customFormat="1" ht="19.5" customHeight="1">
      <c r="A24" s="372"/>
      <c r="B24" s="373"/>
      <c r="C24" s="373"/>
      <c r="D24" s="373"/>
      <c r="E24" s="373"/>
      <c r="F24" s="373"/>
      <c r="G24" s="373"/>
      <c r="H24" s="373"/>
      <c r="I24" s="373"/>
      <c r="J24" s="373"/>
      <c r="K24" s="373"/>
      <c r="L24" s="373"/>
      <c r="M24" s="373"/>
      <c r="N24" s="373"/>
      <c r="O24" s="373"/>
      <c r="P24" s="373"/>
      <c r="Q24" s="373"/>
      <c r="R24" s="373"/>
      <c r="S24" s="373"/>
      <c r="T24" s="374"/>
    </row>
    <row r="25" spans="1:20" s="1" customFormat="1" ht="19.5" customHeight="1">
      <c r="A25" s="372"/>
      <c r="B25" s="373"/>
      <c r="C25" s="373"/>
      <c r="D25" s="373"/>
      <c r="E25" s="373"/>
      <c r="F25" s="373"/>
      <c r="G25" s="373"/>
      <c r="H25" s="373"/>
      <c r="I25" s="373"/>
      <c r="J25" s="373"/>
      <c r="K25" s="373"/>
      <c r="L25" s="373"/>
      <c r="M25" s="373"/>
      <c r="N25" s="373"/>
      <c r="O25" s="373"/>
      <c r="P25" s="373"/>
      <c r="Q25" s="373"/>
      <c r="R25" s="373"/>
      <c r="S25" s="373"/>
      <c r="T25" s="374"/>
    </row>
    <row r="26" spans="1:20" ht="19.5" customHeight="1">
      <c r="A26" s="372"/>
      <c r="B26" s="373"/>
      <c r="C26" s="373"/>
      <c r="D26" s="373"/>
      <c r="E26" s="373"/>
      <c r="F26" s="373"/>
      <c r="G26" s="373"/>
      <c r="H26" s="373"/>
      <c r="I26" s="373"/>
      <c r="J26" s="373"/>
      <c r="K26" s="373"/>
      <c r="L26" s="373"/>
      <c r="M26" s="373"/>
      <c r="N26" s="373"/>
      <c r="O26" s="373"/>
      <c r="P26" s="373"/>
      <c r="Q26" s="373"/>
      <c r="R26" s="373"/>
      <c r="S26" s="373"/>
      <c r="T26" s="374"/>
    </row>
    <row r="27" spans="1:20" s="1" customFormat="1" ht="19.5" customHeight="1">
      <c r="A27" s="372"/>
      <c r="B27" s="373"/>
      <c r="C27" s="373"/>
      <c r="D27" s="373"/>
      <c r="E27" s="373"/>
      <c r="F27" s="373"/>
      <c r="G27" s="373"/>
      <c r="H27" s="373"/>
      <c r="I27" s="373"/>
      <c r="J27" s="373"/>
      <c r="K27" s="373"/>
      <c r="L27" s="373"/>
      <c r="M27" s="373"/>
      <c r="N27" s="373"/>
      <c r="O27" s="373"/>
      <c r="P27" s="373"/>
      <c r="Q27" s="373"/>
      <c r="R27" s="373"/>
      <c r="S27" s="373"/>
      <c r="T27" s="374"/>
    </row>
    <row r="28" spans="1:20" ht="19.5" customHeight="1">
      <c r="A28" s="372"/>
      <c r="B28" s="373"/>
      <c r="C28" s="373"/>
      <c r="D28" s="373"/>
      <c r="E28" s="373"/>
      <c r="F28" s="373"/>
      <c r="G28" s="373"/>
      <c r="H28" s="373"/>
      <c r="I28" s="373"/>
      <c r="J28" s="373"/>
      <c r="K28" s="373"/>
      <c r="L28" s="373"/>
      <c r="M28" s="373"/>
      <c r="N28" s="373"/>
      <c r="O28" s="373"/>
      <c r="P28" s="373"/>
      <c r="Q28" s="373"/>
      <c r="R28" s="373"/>
      <c r="S28" s="373"/>
      <c r="T28" s="374"/>
    </row>
    <row r="29" spans="1:20" s="1" customFormat="1" ht="19.5" customHeight="1">
      <c r="A29" s="372"/>
      <c r="B29" s="373"/>
      <c r="C29" s="373"/>
      <c r="D29" s="373"/>
      <c r="E29" s="373"/>
      <c r="F29" s="373"/>
      <c r="G29" s="373"/>
      <c r="H29" s="373"/>
      <c r="I29" s="373"/>
      <c r="J29" s="373"/>
      <c r="K29" s="373"/>
      <c r="L29" s="373"/>
      <c r="M29" s="373"/>
      <c r="N29" s="373"/>
      <c r="O29" s="373"/>
      <c r="P29" s="373"/>
      <c r="Q29" s="373"/>
      <c r="R29" s="373"/>
      <c r="S29" s="373"/>
      <c r="T29" s="374"/>
    </row>
    <row r="30" spans="1:20" s="1" customFormat="1" ht="19.5" customHeight="1">
      <c r="A30" s="372"/>
      <c r="B30" s="373"/>
      <c r="C30" s="373"/>
      <c r="D30" s="373"/>
      <c r="E30" s="373"/>
      <c r="F30" s="373"/>
      <c r="G30" s="373"/>
      <c r="H30" s="373"/>
      <c r="I30" s="373"/>
      <c r="J30" s="373"/>
      <c r="K30" s="373"/>
      <c r="L30" s="373"/>
      <c r="M30" s="373"/>
      <c r="N30" s="373"/>
      <c r="O30" s="373"/>
      <c r="P30" s="373"/>
      <c r="Q30" s="373"/>
      <c r="R30" s="373"/>
      <c r="S30" s="373"/>
      <c r="T30" s="374"/>
    </row>
    <row r="31" spans="1:20" s="1" customFormat="1" ht="19.5" customHeight="1">
      <c r="A31" s="372"/>
      <c r="B31" s="373"/>
      <c r="C31" s="373"/>
      <c r="D31" s="373"/>
      <c r="E31" s="373"/>
      <c r="F31" s="373"/>
      <c r="G31" s="373"/>
      <c r="H31" s="373"/>
      <c r="I31" s="373"/>
      <c r="J31" s="373"/>
      <c r="K31" s="373"/>
      <c r="L31" s="373"/>
      <c r="M31" s="373"/>
      <c r="N31" s="373"/>
      <c r="O31" s="373"/>
      <c r="P31" s="373"/>
      <c r="Q31" s="373"/>
      <c r="R31" s="373"/>
      <c r="S31" s="373"/>
      <c r="T31" s="374"/>
    </row>
    <row r="32" spans="1:20" s="1" customFormat="1" ht="19.5" customHeight="1">
      <c r="A32" s="372"/>
      <c r="B32" s="373"/>
      <c r="C32" s="373"/>
      <c r="D32" s="373"/>
      <c r="E32" s="373"/>
      <c r="F32" s="373"/>
      <c r="G32" s="373"/>
      <c r="H32" s="373"/>
      <c r="I32" s="373"/>
      <c r="J32" s="373"/>
      <c r="K32" s="373"/>
      <c r="L32" s="373"/>
      <c r="M32" s="373"/>
      <c r="N32" s="373"/>
      <c r="O32" s="373"/>
      <c r="P32" s="373"/>
      <c r="Q32" s="373"/>
      <c r="R32" s="373"/>
      <c r="S32" s="373"/>
      <c r="T32" s="374"/>
    </row>
    <row r="33" spans="1:20" s="1" customFormat="1" ht="19.5" customHeight="1">
      <c r="A33" s="372"/>
      <c r="B33" s="373"/>
      <c r="C33" s="373"/>
      <c r="D33" s="373"/>
      <c r="E33" s="373"/>
      <c r="F33" s="373"/>
      <c r="G33" s="373"/>
      <c r="H33" s="373"/>
      <c r="I33" s="373"/>
      <c r="J33" s="373"/>
      <c r="K33" s="373"/>
      <c r="L33" s="373"/>
      <c r="M33" s="373"/>
      <c r="N33" s="373"/>
      <c r="O33" s="373"/>
      <c r="P33" s="373"/>
      <c r="Q33" s="373"/>
      <c r="R33" s="373"/>
      <c r="S33" s="373"/>
      <c r="T33" s="374"/>
    </row>
    <row r="34" spans="1:20" s="1" customFormat="1" ht="19.5" customHeight="1">
      <c r="A34" s="372"/>
      <c r="B34" s="373"/>
      <c r="C34" s="373"/>
      <c r="D34" s="373"/>
      <c r="E34" s="373"/>
      <c r="F34" s="373"/>
      <c r="G34" s="373"/>
      <c r="H34" s="373"/>
      <c r="I34" s="373"/>
      <c r="J34" s="373"/>
      <c r="K34" s="373"/>
      <c r="L34" s="373"/>
      <c r="M34" s="373"/>
      <c r="N34" s="373"/>
      <c r="O34" s="373"/>
      <c r="P34" s="373"/>
      <c r="Q34" s="373"/>
      <c r="R34" s="373"/>
      <c r="S34" s="373"/>
      <c r="T34" s="374"/>
    </row>
    <row r="35" spans="1:20" s="1" customFormat="1" ht="19.5" customHeight="1">
      <c r="A35" s="372"/>
      <c r="B35" s="373"/>
      <c r="C35" s="373"/>
      <c r="D35" s="373"/>
      <c r="E35" s="373"/>
      <c r="F35" s="373"/>
      <c r="G35" s="373"/>
      <c r="H35" s="373"/>
      <c r="I35" s="373"/>
      <c r="J35" s="373"/>
      <c r="K35" s="373"/>
      <c r="L35" s="373"/>
      <c r="M35" s="373"/>
      <c r="N35" s="373"/>
      <c r="O35" s="373"/>
      <c r="P35" s="373"/>
      <c r="Q35" s="373"/>
      <c r="R35" s="373"/>
      <c r="S35" s="373"/>
      <c r="T35" s="374"/>
    </row>
    <row r="36" spans="1:20" s="1" customFormat="1" ht="19.5" customHeight="1">
      <c r="A36" s="372"/>
      <c r="B36" s="373"/>
      <c r="C36" s="373"/>
      <c r="D36" s="373"/>
      <c r="E36" s="373"/>
      <c r="F36" s="373"/>
      <c r="G36" s="373"/>
      <c r="H36" s="373"/>
      <c r="I36" s="373"/>
      <c r="J36" s="373"/>
      <c r="K36" s="373"/>
      <c r="L36" s="373"/>
      <c r="M36" s="373"/>
      <c r="N36" s="373"/>
      <c r="O36" s="373"/>
      <c r="P36" s="373"/>
      <c r="Q36" s="373"/>
      <c r="R36" s="373"/>
      <c r="S36" s="373"/>
      <c r="T36" s="374"/>
    </row>
    <row r="37" spans="1:20" s="1" customFormat="1" ht="19.5" customHeight="1">
      <c r="A37" s="372"/>
      <c r="B37" s="373"/>
      <c r="C37" s="373"/>
      <c r="D37" s="373"/>
      <c r="E37" s="373"/>
      <c r="F37" s="373"/>
      <c r="G37" s="373"/>
      <c r="H37" s="373"/>
      <c r="I37" s="373"/>
      <c r="J37" s="373"/>
      <c r="K37" s="373"/>
      <c r="L37" s="373"/>
      <c r="M37" s="373"/>
      <c r="N37" s="373"/>
      <c r="O37" s="373"/>
      <c r="P37" s="373"/>
      <c r="Q37" s="373"/>
      <c r="R37" s="373"/>
      <c r="S37" s="373"/>
      <c r="T37" s="374"/>
    </row>
    <row r="38" spans="1:20" s="1" customFormat="1" ht="19.5" customHeight="1">
      <c r="A38" s="372"/>
      <c r="B38" s="373"/>
      <c r="C38" s="373"/>
      <c r="D38" s="373"/>
      <c r="E38" s="373"/>
      <c r="F38" s="373"/>
      <c r="G38" s="373"/>
      <c r="H38" s="373"/>
      <c r="I38" s="373"/>
      <c r="J38" s="373"/>
      <c r="K38" s="373"/>
      <c r="L38" s="373"/>
      <c r="M38" s="373"/>
      <c r="N38" s="373"/>
      <c r="O38" s="373"/>
      <c r="P38" s="373"/>
      <c r="Q38" s="373"/>
      <c r="R38" s="373"/>
      <c r="S38" s="373"/>
      <c r="T38" s="374"/>
    </row>
    <row r="39" spans="1:20" s="1" customFormat="1" ht="19.5" customHeight="1">
      <c r="A39" s="372"/>
      <c r="B39" s="373"/>
      <c r="C39" s="373"/>
      <c r="D39" s="373"/>
      <c r="E39" s="373"/>
      <c r="F39" s="373"/>
      <c r="G39" s="373"/>
      <c r="H39" s="373"/>
      <c r="I39" s="373"/>
      <c r="J39" s="373"/>
      <c r="K39" s="373"/>
      <c r="L39" s="373"/>
      <c r="M39" s="373"/>
      <c r="N39" s="373"/>
      <c r="O39" s="373"/>
      <c r="P39" s="373"/>
      <c r="Q39" s="373"/>
      <c r="R39" s="373"/>
      <c r="S39" s="373"/>
      <c r="T39" s="374"/>
    </row>
    <row r="40" spans="1:20" s="1" customFormat="1" ht="19.5" customHeight="1">
      <c r="A40" s="372"/>
      <c r="B40" s="373"/>
      <c r="C40" s="373"/>
      <c r="D40" s="373"/>
      <c r="E40" s="373"/>
      <c r="F40" s="373"/>
      <c r="G40" s="373"/>
      <c r="H40" s="373"/>
      <c r="I40" s="373"/>
      <c r="J40" s="373"/>
      <c r="K40" s="373"/>
      <c r="L40" s="373"/>
      <c r="M40" s="373"/>
      <c r="N40" s="373"/>
      <c r="O40" s="373"/>
      <c r="P40" s="373"/>
      <c r="Q40" s="373"/>
      <c r="R40" s="373"/>
      <c r="S40" s="373"/>
      <c r="T40" s="374"/>
    </row>
    <row r="41" spans="1:20" ht="19.5" customHeight="1">
      <c r="A41" s="375"/>
      <c r="B41" s="376"/>
      <c r="C41" s="376"/>
      <c r="D41" s="376"/>
      <c r="E41" s="376"/>
      <c r="F41" s="376"/>
      <c r="G41" s="376"/>
      <c r="H41" s="376"/>
      <c r="I41" s="376"/>
      <c r="J41" s="376"/>
      <c r="K41" s="376"/>
      <c r="L41" s="376"/>
      <c r="M41" s="376"/>
      <c r="N41" s="376"/>
      <c r="O41" s="376"/>
      <c r="P41" s="376"/>
      <c r="Q41" s="376"/>
      <c r="R41" s="376"/>
      <c r="S41" s="376"/>
      <c r="T41" s="377"/>
    </row>
    <row r="42" spans="1:20" s="1" customFormat="1" ht="19.5" customHeight="1">
      <c r="A42" s="10"/>
      <c r="B42" s="10"/>
      <c r="C42" s="10"/>
      <c r="D42" s="10"/>
      <c r="E42" s="10"/>
      <c r="F42" s="10"/>
      <c r="G42" s="10"/>
      <c r="H42" s="10"/>
      <c r="I42" s="10"/>
      <c r="J42" s="10"/>
      <c r="K42" s="10"/>
      <c r="L42" s="10"/>
      <c r="M42" s="10"/>
      <c r="N42" s="10"/>
      <c r="O42" s="10"/>
      <c r="P42" s="10"/>
      <c r="Q42" s="10"/>
      <c r="R42" s="10"/>
      <c r="S42" s="10"/>
      <c r="T42" s="10"/>
    </row>
    <row r="43" spans="1:20" ht="19.5" customHeight="1">
      <c r="A43" s="369" t="s">
        <v>311</v>
      </c>
      <c r="B43" s="370"/>
      <c r="C43" s="370"/>
      <c r="D43" s="371"/>
      <c r="E43" s="378" t="s">
        <v>318</v>
      </c>
      <c r="F43" s="378"/>
      <c r="G43" s="378"/>
      <c r="H43" s="221" t="s">
        <v>308</v>
      </c>
      <c r="I43" s="222"/>
      <c r="J43" s="222"/>
      <c r="K43" s="222"/>
      <c r="L43" s="222"/>
      <c r="M43" s="221" t="s">
        <v>52</v>
      </c>
      <c r="N43" s="222"/>
      <c r="O43" s="222"/>
      <c r="P43" s="222"/>
      <c r="Q43" s="222"/>
      <c r="R43" s="222"/>
      <c r="S43" s="222"/>
      <c r="T43" s="223"/>
    </row>
    <row r="44" spans="1:20" ht="19.5" customHeight="1">
      <c r="A44" s="360" t="s">
        <v>322</v>
      </c>
      <c r="B44" s="361"/>
      <c r="C44" s="361"/>
      <c r="D44" s="362"/>
      <c r="E44" s="355"/>
      <c r="F44" s="356"/>
      <c r="G44" s="357"/>
      <c r="H44" s="353"/>
      <c r="I44" s="354"/>
      <c r="J44" s="354"/>
      <c r="K44" s="354"/>
      <c r="L44" s="91" t="s">
        <v>316</v>
      </c>
      <c r="M44" s="350"/>
      <c r="N44" s="351"/>
      <c r="O44" s="351"/>
      <c r="P44" s="351"/>
      <c r="Q44" s="351"/>
      <c r="R44" s="351"/>
      <c r="S44" s="351"/>
      <c r="T44" s="352"/>
    </row>
    <row r="45" spans="1:20" ht="19.5" customHeight="1">
      <c r="A45" s="363"/>
      <c r="B45" s="364"/>
      <c r="C45" s="364"/>
      <c r="D45" s="365"/>
      <c r="E45" s="355"/>
      <c r="F45" s="356"/>
      <c r="G45" s="357"/>
      <c r="H45" s="353"/>
      <c r="I45" s="354"/>
      <c r="J45" s="354"/>
      <c r="K45" s="354"/>
      <c r="L45" s="91" t="s">
        <v>316</v>
      </c>
      <c r="M45" s="350"/>
      <c r="N45" s="351"/>
      <c r="O45" s="351"/>
      <c r="P45" s="351"/>
      <c r="Q45" s="351"/>
      <c r="R45" s="351"/>
      <c r="S45" s="351"/>
      <c r="T45" s="352"/>
    </row>
    <row r="46" spans="1:20" ht="19.5" customHeight="1">
      <c r="A46" s="366"/>
      <c r="B46" s="367"/>
      <c r="C46" s="367"/>
      <c r="D46" s="368"/>
      <c r="E46" s="355"/>
      <c r="F46" s="356"/>
      <c r="G46" s="357"/>
      <c r="H46" s="353"/>
      <c r="I46" s="354"/>
      <c r="J46" s="354"/>
      <c r="K46" s="354"/>
      <c r="L46" s="91" t="s">
        <v>316</v>
      </c>
      <c r="M46" s="350"/>
      <c r="N46" s="351"/>
      <c r="O46" s="351"/>
      <c r="P46" s="351"/>
      <c r="Q46" s="351"/>
      <c r="R46" s="351"/>
      <c r="S46" s="351"/>
      <c r="T46" s="352"/>
    </row>
    <row r="47" spans="1:20" ht="19.5" customHeight="1">
      <c r="A47" s="369" t="s">
        <v>319</v>
      </c>
      <c r="B47" s="370"/>
      <c r="C47" s="370"/>
      <c r="D47" s="371"/>
      <c r="E47" s="379"/>
      <c r="F47" s="380"/>
      <c r="G47" s="381"/>
      <c r="H47" s="358">
        <f>SUM(H44:K46)</f>
        <v>0</v>
      </c>
      <c r="I47" s="359"/>
      <c r="J47" s="359"/>
      <c r="K47" s="359"/>
      <c r="L47" s="91" t="s">
        <v>316</v>
      </c>
      <c r="M47" s="350"/>
      <c r="N47" s="351"/>
      <c r="O47" s="351"/>
      <c r="P47" s="351"/>
      <c r="Q47" s="351"/>
      <c r="R47" s="351"/>
      <c r="S47" s="351"/>
      <c r="T47" s="352"/>
    </row>
    <row r="48" spans="1:19" ht="19.5" customHeight="1">
      <c r="A48" s="1" t="s">
        <v>320</v>
      </c>
      <c r="B48" s="1"/>
      <c r="C48" s="1"/>
      <c r="D48" s="1"/>
      <c r="E48" s="1"/>
      <c r="F48" s="1"/>
      <c r="G48" s="1"/>
      <c r="H48" s="1"/>
      <c r="M48" s="1"/>
      <c r="N48" s="1"/>
      <c r="O48" s="1"/>
      <c r="P48" s="1"/>
      <c r="S48" s="1"/>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password="FA59" sheet="1" objects="1" scenarios="1"/>
  <mergeCells count="59">
    <mergeCell ref="O8:T8"/>
    <mergeCell ref="I9:M9"/>
    <mergeCell ref="O9:S9"/>
    <mergeCell ref="A16:T16"/>
    <mergeCell ref="L3:N3"/>
    <mergeCell ref="A13:F13"/>
    <mergeCell ref="A15:F15"/>
    <mergeCell ref="I7:T7"/>
    <mergeCell ref="O3:T3"/>
    <mergeCell ref="A14:F14"/>
    <mergeCell ref="O2:T2"/>
    <mergeCell ref="A18:B18"/>
    <mergeCell ref="A19:B19"/>
    <mergeCell ref="A5:T5"/>
    <mergeCell ref="A11:B11"/>
    <mergeCell ref="J11:K11"/>
    <mergeCell ref="L11:S11"/>
    <mergeCell ref="I8:N8"/>
    <mergeCell ref="A2:C2"/>
    <mergeCell ref="G15:T15"/>
    <mergeCell ref="A44:D46"/>
    <mergeCell ref="A47:D47"/>
    <mergeCell ref="M45:T45"/>
    <mergeCell ref="E46:G46"/>
    <mergeCell ref="A43:D43"/>
    <mergeCell ref="A23:T41"/>
    <mergeCell ref="E43:G43"/>
    <mergeCell ref="E47:G47"/>
    <mergeCell ref="M46:T46"/>
    <mergeCell ref="H45:K45"/>
    <mergeCell ref="A17:B17"/>
    <mergeCell ref="L2:N2"/>
    <mergeCell ref="M47:T47"/>
    <mergeCell ref="H44:K44"/>
    <mergeCell ref="M43:T43"/>
    <mergeCell ref="M44:T44"/>
    <mergeCell ref="E45:G45"/>
    <mergeCell ref="E44:G44"/>
    <mergeCell ref="H47:K47"/>
    <mergeCell ref="H46:K46"/>
    <mergeCell ref="M17:T17"/>
    <mergeCell ref="M18:T18"/>
    <mergeCell ref="M19:T19"/>
    <mergeCell ref="M20:T20"/>
    <mergeCell ref="C17:J17"/>
    <mergeCell ref="C18:J18"/>
    <mergeCell ref="C19:J19"/>
    <mergeCell ref="C20:J20"/>
    <mergeCell ref="K18:L18"/>
    <mergeCell ref="M21:T21"/>
    <mergeCell ref="K17:L17"/>
    <mergeCell ref="A20:B20"/>
    <mergeCell ref="A21:B21"/>
    <mergeCell ref="H43:L43"/>
    <mergeCell ref="K21:L21"/>
    <mergeCell ref="A22:T22"/>
    <mergeCell ref="C21:J21"/>
    <mergeCell ref="K19:L19"/>
    <mergeCell ref="K20:L20"/>
  </mergeCells>
  <conditionalFormatting sqref="I13 K13 M13 G15:T15 A23:T41 A17:A21 K17:K21 C17:C21 M17:M21 D11 F11 H11">
    <cfRule type="cellIs" priority="16" dxfId="2" operator="equal">
      <formula>""</formula>
    </cfRule>
  </conditionalFormatting>
  <conditionalFormatting sqref="L11:S11">
    <cfRule type="cellIs" priority="12" dxfId="2" operator="equal">
      <formula>""</formula>
    </cfRule>
  </conditionalFormatting>
  <conditionalFormatting sqref="A44 E44:H44">
    <cfRule type="cellIs" priority="7" dxfId="2" operator="equal">
      <formula>""</formula>
    </cfRule>
  </conditionalFormatting>
  <conditionalFormatting sqref="M44 M47">
    <cfRule type="containsBlanks" priority="8" dxfId="2" stopIfTrue="1">
      <formula>LEN(TRIM(M44))=0</formula>
    </cfRule>
  </conditionalFormatting>
  <conditionalFormatting sqref="E45:H46">
    <cfRule type="cellIs" priority="5" dxfId="2" operator="equal">
      <formula>""</formula>
    </cfRule>
  </conditionalFormatting>
  <conditionalFormatting sqref="M45:M46">
    <cfRule type="containsBlanks" priority="6" dxfId="2" stopIfTrue="1">
      <formula>LEN(TRIM(M45))=0</formula>
    </cfRule>
  </conditionalFormatting>
  <conditionalFormatting sqref="I9:M9 O9:S9">
    <cfRule type="cellIs" priority="4" dxfId="2" operator="equal" stopIfTrue="1">
      <formula>""</formula>
    </cfRule>
  </conditionalFormatting>
  <conditionalFormatting sqref="P13">
    <cfRule type="cellIs" priority="3" dxfId="2" operator="equal" stopIfTrue="1">
      <formula>""</formula>
    </cfRule>
  </conditionalFormatting>
  <conditionalFormatting sqref="O2:T3">
    <cfRule type="cellIs" priority="2" dxfId="2" operator="equal" stopIfTrue="1">
      <formula>""</formula>
    </cfRule>
  </conditionalFormatting>
  <conditionalFormatting sqref="H14 J14 O14 M14">
    <cfRule type="cellIs" priority="1" dxfId="2" operator="equal" stopIfTrue="1">
      <formula>""</formula>
    </cfRule>
  </conditionalFormatting>
  <dataValidations count="17">
    <dataValidation allowBlank="1" showInputMessage="1" showErrorMessage="1" imeMode="halfAlpha" sqref="H47 L14"/>
    <dataValidation type="date" allowBlank="1" showInputMessage="1" showErrorMessage="1" error="事業期間内の日付を入力してください。" imeMode="halfAlpha" sqref="E46:G46">
      <formula1>42887</formula1>
      <formula2>43159</formula2>
    </dataValidation>
    <dataValidation type="whole" allowBlank="1" showInputMessage="1" showErrorMessage="1" error="00から24の間の数値を入力してください。" imeMode="halfAlpha" sqref="M14">
      <formula1>0</formula1>
      <formula2>24</formula2>
    </dataValidation>
    <dataValidation type="whole" allowBlank="1" showInputMessage="1" showErrorMessage="1" error="00から59の間の数値を入力してください。" imeMode="halfAlpha" sqref="J14 O14">
      <formula1>0</formula1>
      <formula2>59</formula2>
    </dataValidation>
    <dataValidation type="whole" allowBlank="1" showInputMessage="1" showErrorMessage="1" error="事業年度内28または29を入力してください。" imeMode="halfAlpha" sqref="I13">
      <formula1>29</formula1>
      <formula2>30</formula2>
    </dataValidation>
    <dataValidation type="whole" allowBlank="1" showInputMessage="1" showErrorMessage="1" error="1～12の間の数値を入力してください。" imeMode="halfAlpha" sqref="F11">
      <formula1>1</formula1>
      <formula2>12</formula2>
    </dataValidation>
    <dataValidation type="whole" allowBlank="1" showInputMessage="1" showErrorMessage="1" error="適切な数字を入力してください。" imeMode="halfAlpha" sqref="P13">
      <formula1>1</formula1>
      <formula2>99</formula2>
    </dataValidation>
    <dataValidation type="whole" allowBlank="1" showInputMessage="1" showErrorMessage="1" error="1～31の間の数値を入力してください。" imeMode="halfAlpha" sqref="H11">
      <formula1>1</formula1>
      <formula2>31</formula2>
    </dataValidation>
    <dataValidation type="whole" allowBlank="1" showInputMessage="1" showErrorMessage="1" error="適切な金額を入力してください。" imeMode="halfAlpha" sqref="H44:K46">
      <formula1>1</formula1>
      <formula2>9999999</formula2>
    </dataValidation>
    <dataValidation allowBlank="1" showInputMessage="1" showErrorMessage="1" imeMode="hiragana" sqref="G15:T15 L11:S11 C17:J21 M17:T21 A23:T41"/>
    <dataValidation type="list" allowBlank="1" showInputMessage="1" showErrorMessage="1" sqref="O2:T2">
      <formula1>INDIRECT("都道府県リスト")</formula1>
    </dataValidation>
    <dataValidation type="whole" allowBlank="1" showInputMessage="1" showErrorMessage="1" error="事業年度内29または30を入力してください。" imeMode="halfAlpha" sqref="D11">
      <formula1>29</formula1>
      <formula2>30</formula2>
    </dataValidation>
    <dataValidation type="whole" allowBlank="1" showInputMessage="1" showErrorMessage="1" error="1～12の間の数値を入力してください。" imeMode="halfAlpha" sqref="K13">
      <formula1>1</formula1>
      <formula2>12</formula2>
    </dataValidation>
    <dataValidation type="whole" allowBlank="1" showInputMessage="1" showErrorMessage="1" error="1～31の間の数値を入力してください。" imeMode="halfAlpha" sqref="M13">
      <formula1>1</formula1>
      <formula2>31</formula2>
    </dataValidation>
    <dataValidation type="whole" allowBlank="1" showInputMessage="1" showErrorMessage="1" error="00から24の間の数値を入力してください。" imeMode="halfAlpha" sqref="H14">
      <formula1>0</formula1>
      <formula2>24</formula2>
    </dataValidation>
    <dataValidation type="date" allowBlank="1" showInputMessage="1" showErrorMessage="1" error="事業期間内の日付を入力してください。" imeMode="halfAlpha" sqref="E45:G45">
      <formula1>42887</formula1>
      <formula2>43159</formula2>
    </dataValidation>
    <dataValidation type="date" allowBlank="1" showInputMessage="1" showErrorMessage="1" error="事業期間内の日付を入力してください。" imeMode="halfAlpha" sqref="E44:G44">
      <formula1>42887</formula1>
      <formula2>43159</formula2>
    </dataValidation>
  </dataValidation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BD68"/>
  <sheetViews>
    <sheetView view="pageBreakPreview" zoomScale="85" zoomScaleSheetLayoutView="85" zoomScalePageLayoutView="0" workbookViewId="0" topLeftCell="A1">
      <selection activeCell="C16" sqref="C16"/>
    </sheetView>
  </sheetViews>
  <sheetFormatPr defaultColWidth="9.140625" defaultRowHeight="15"/>
  <cols>
    <col min="1" max="1" width="3.57421875" style="17" customWidth="1"/>
    <col min="2" max="2" width="3.7109375" style="17" bestFit="1" customWidth="1"/>
    <col min="3" max="3" width="9.421875" style="17" bestFit="1" customWidth="1"/>
    <col min="4" max="4" width="9.00390625" style="17" customWidth="1"/>
    <col min="5" max="5" width="3.57421875" style="17" customWidth="1"/>
    <col min="6" max="6" width="3.7109375" style="17" bestFit="1" customWidth="1"/>
    <col min="7" max="7" width="20.140625" style="17" bestFit="1" customWidth="1"/>
    <col min="8" max="8" width="9.00390625" style="17" customWidth="1"/>
    <col min="9" max="9" width="3.57421875" style="17" customWidth="1"/>
    <col min="10" max="10" width="3.7109375" style="17" bestFit="1" customWidth="1"/>
    <col min="11" max="12" width="9.00390625" style="17" customWidth="1"/>
    <col min="13" max="13" width="3.57421875" style="17" customWidth="1"/>
    <col min="14" max="14" width="3.7109375" style="17" bestFit="1" customWidth="1"/>
    <col min="15" max="15" width="21.421875" style="17" bestFit="1" customWidth="1"/>
    <col min="16" max="16" width="9.00390625" style="17" customWidth="1"/>
    <col min="17" max="17" width="3.57421875" style="17" customWidth="1"/>
    <col min="18" max="18" width="3.7109375" style="17" bestFit="1" customWidth="1"/>
    <col min="19" max="19" width="19.140625" style="17" customWidth="1"/>
    <col min="20" max="20" width="9.00390625" style="17" customWidth="1"/>
    <col min="21" max="21" width="3.57421875" style="17" customWidth="1"/>
    <col min="22" max="22" width="3.7109375" style="17" bestFit="1" customWidth="1"/>
    <col min="23" max="23" width="19.140625" style="17" customWidth="1"/>
    <col min="24" max="24" width="9.00390625" style="17" customWidth="1"/>
    <col min="25" max="25" width="3.57421875" style="17" customWidth="1"/>
    <col min="26" max="26" width="3.7109375" style="17" bestFit="1" customWidth="1"/>
    <col min="27" max="27" width="17.421875" style="17" bestFit="1" customWidth="1"/>
    <col min="28" max="28" width="9.00390625" style="17" customWidth="1"/>
    <col min="29" max="29" width="3.57421875" style="17" customWidth="1"/>
    <col min="30" max="30" width="3.7109375" style="17" bestFit="1" customWidth="1"/>
    <col min="31" max="31" width="17.421875" style="17" bestFit="1" customWidth="1"/>
    <col min="32" max="32" width="9.00390625" style="17" customWidth="1"/>
    <col min="33" max="33" width="3.57421875" style="17" customWidth="1"/>
    <col min="34" max="34" width="3.7109375" style="17" bestFit="1" customWidth="1"/>
    <col min="35" max="35" width="24.8515625" style="17" bestFit="1" customWidth="1"/>
    <col min="36" max="36" width="9.00390625" style="17" customWidth="1"/>
    <col min="37" max="37" width="3.57421875" style="17" customWidth="1"/>
    <col min="38" max="38" width="9.00390625" style="17" customWidth="1"/>
    <col min="39" max="39" width="12.421875" style="17" bestFit="1" customWidth="1"/>
    <col min="40" max="40" width="9.00390625" style="17" customWidth="1"/>
    <col min="41" max="41" width="3.57421875" style="17" customWidth="1"/>
    <col min="42" max="42" width="3.7109375" style="17" bestFit="1" customWidth="1"/>
    <col min="43" max="43" width="17.421875" style="17" bestFit="1" customWidth="1"/>
    <col min="44" max="44" width="9.00390625" style="17" customWidth="1"/>
    <col min="45" max="45" width="3.57421875" style="17" customWidth="1"/>
    <col min="46" max="46" width="3.7109375" style="17" bestFit="1" customWidth="1"/>
    <col min="47" max="47" width="23.421875" style="17" bestFit="1" customWidth="1"/>
    <col min="48" max="48" width="9.00390625" style="17" customWidth="1"/>
    <col min="49" max="49" width="3.57421875" style="17" customWidth="1"/>
    <col min="50" max="50" width="3.7109375" style="17" bestFit="1" customWidth="1"/>
    <col min="51" max="51" width="17.57421875" style="17" customWidth="1"/>
    <col min="52" max="52" width="12.57421875" style="17" customWidth="1"/>
    <col min="53" max="16384" width="9.00390625" style="17" customWidth="1"/>
  </cols>
  <sheetData>
    <row r="1" spans="1:56" ht="14.25">
      <c r="A1" s="18"/>
      <c r="B1" s="396" t="s">
        <v>282</v>
      </c>
      <c r="C1" s="396"/>
      <c r="D1" s="396"/>
      <c r="E1" s="18"/>
      <c r="F1" s="400" t="s">
        <v>281</v>
      </c>
      <c r="G1" s="400"/>
      <c r="H1" s="400"/>
      <c r="I1" s="18"/>
      <c r="J1" s="398" t="s">
        <v>280</v>
      </c>
      <c r="K1" s="398"/>
      <c r="L1" s="398"/>
      <c r="M1" s="18"/>
      <c r="N1" s="399" t="s">
        <v>279</v>
      </c>
      <c r="O1" s="399"/>
      <c r="P1" s="399"/>
      <c r="Q1" s="18"/>
      <c r="R1" s="397" t="s">
        <v>278</v>
      </c>
      <c r="S1" s="397"/>
      <c r="T1" s="397"/>
      <c r="U1" s="18"/>
      <c r="V1" s="397" t="s">
        <v>277</v>
      </c>
      <c r="W1" s="397"/>
      <c r="X1" s="397"/>
      <c r="Z1" s="397" t="s">
        <v>276</v>
      </c>
      <c r="AA1" s="397"/>
      <c r="AB1" s="397"/>
      <c r="AD1" s="397" t="s">
        <v>275</v>
      </c>
      <c r="AE1" s="397"/>
      <c r="AF1" s="397"/>
      <c r="AH1" s="397" t="s">
        <v>274</v>
      </c>
      <c r="AI1" s="397"/>
      <c r="AJ1" s="397"/>
      <c r="AK1" s="46"/>
      <c r="AL1" s="397" t="s">
        <v>273</v>
      </c>
      <c r="AM1" s="397"/>
      <c r="AN1" s="397"/>
      <c r="AP1" s="397" t="s">
        <v>272</v>
      </c>
      <c r="AQ1" s="397"/>
      <c r="AR1" s="397"/>
      <c r="AT1" s="397" t="s">
        <v>271</v>
      </c>
      <c r="AU1" s="397"/>
      <c r="AV1" s="397"/>
      <c r="AX1" s="397" t="s">
        <v>270</v>
      </c>
      <c r="AY1" s="397"/>
      <c r="AZ1" s="397"/>
      <c r="BB1" s="397" t="s">
        <v>299</v>
      </c>
      <c r="BC1" s="397"/>
      <c r="BD1" s="397"/>
    </row>
    <row r="2" spans="1:56" ht="13.5">
      <c r="A2" s="18"/>
      <c r="B2" s="31" t="s">
        <v>131</v>
      </c>
      <c r="C2" s="31" t="s">
        <v>130</v>
      </c>
      <c r="D2" s="31" t="s">
        <v>129</v>
      </c>
      <c r="E2" s="18"/>
      <c r="F2" s="31" t="s">
        <v>131</v>
      </c>
      <c r="G2" s="31" t="s">
        <v>130</v>
      </c>
      <c r="H2" s="31" t="s">
        <v>129</v>
      </c>
      <c r="I2" s="18"/>
      <c r="J2" s="45" t="s">
        <v>131</v>
      </c>
      <c r="K2" s="45" t="s">
        <v>130</v>
      </c>
      <c r="L2" s="45" t="s">
        <v>129</v>
      </c>
      <c r="M2" s="18"/>
      <c r="N2" s="45" t="s">
        <v>131</v>
      </c>
      <c r="O2" s="45" t="s">
        <v>130</v>
      </c>
      <c r="P2" s="45" t="s">
        <v>129</v>
      </c>
      <c r="Q2" s="18"/>
      <c r="R2" s="31" t="s">
        <v>131</v>
      </c>
      <c r="S2" s="31" t="s">
        <v>130</v>
      </c>
      <c r="T2" s="31" t="s">
        <v>129</v>
      </c>
      <c r="U2" s="18"/>
      <c r="V2" s="31" t="s">
        <v>131</v>
      </c>
      <c r="W2" s="31" t="s">
        <v>130</v>
      </c>
      <c r="X2" s="31" t="s">
        <v>129</v>
      </c>
      <c r="Z2" s="31" t="s">
        <v>131</v>
      </c>
      <c r="AA2" s="31" t="s">
        <v>130</v>
      </c>
      <c r="AB2" s="31" t="s">
        <v>129</v>
      </c>
      <c r="AD2" s="31" t="s">
        <v>131</v>
      </c>
      <c r="AE2" s="31" t="s">
        <v>130</v>
      </c>
      <c r="AF2" s="31" t="s">
        <v>129</v>
      </c>
      <c r="AH2" s="31" t="s">
        <v>131</v>
      </c>
      <c r="AI2" s="31" t="s">
        <v>130</v>
      </c>
      <c r="AJ2" s="31" t="s">
        <v>129</v>
      </c>
      <c r="AK2" s="27"/>
      <c r="AL2" s="31" t="s">
        <v>131</v>
      </c>
      <c r="AM2" s="31" t="s">
        <v>130</v>
      </c>
      <c r="AN2" s="31" t="s">
        <v>129</v>
      </c>
      <c r="AP2" s="31" t="s">
        <v>131</v>
      </c>
      <c r="AQ2" s="31" t="s">
        <v>130</v>
      </c>
      <c r="AR2" s="31" t="s">
        <v>129</v>
      </c>
      <c r="AT2" s="31" t="s">
        <v>131</v>
      </c>
      <c r="AU2" s="31" t="s">
        <v>130</v>
      </c>
      <c r="AV2" s="31" t="s">
        <v>129</v>
      </c>
      <c r="AX2" s="31" t="s">
        <v>131</v>
      </c>
      <c r="AY2" s="31" t="s">
        <v>130</v>
      </c>
      <c r="AZ2" s="31" t="s">
        <v>129</v>
      </c>
      <c r="BB2" s="31" t="s">
        <v>300</v>
      </c>
      <c r="BC2" s="31" t="s">
        <v>301</v>
      </c>
      <c r="BD2" s="31" t="s">
        <v>129</v>
      </c>
    </row>
    <row r="3" spans="1:56" ht="13.5">
      <c r="A3" s="18"/>
      <c r="B3" s="29">
        <v>1</v>
      </c>
      <c r="C3" s="29"/>
      <c r="D3" s="30"/>
      <c r="E3" s="18"/>
      <c r="F3" s="29">
        <v>1</v>
      </c>
      <c r="G3" s="29"/>
      <c r="H3" s="30"/>
      <c r="I3" s="18"/>
      <c r="J3" s="24">
        <v>1</v>
      </c>
      <c r="K3" s="22"/>
      <c r="L3" s="22"/>
      <c r="M3" s="18"/>
      <c r="N3" s="24">
        <v>1</v>
      </c>
      <c r="O3" s="22"/>
      <c r="P3" s="22"/>
      <c r="Q3" s="18"/>
      <c r="R3" s="29">
        <v>1</v>
      </c>
      <c r="S3" s="29"/>
      <c r="T3" s="30"/>
      <c r="U3" s="18"/>
      <c r="V3" s="29">
        <v>1</v>
      </c>
      <c r="W3" s="29"/>
      <c r="X3" s="30"/>
      <c r="Z3" s="29">
        <v>1</v>
      </c>
      <c r="AA3" s="29"/>
      <c r="AB3" s="30"/>
      <c r="AD3" s="29">
        <v>1</v>
      </c>
      <c r="AE3" s="29"/>
      <c r="AF3" s="30"/>
      <c r="AH3" s="29">
        <v>1</v>
      </c>
      <c r="AI3" s="29"/>
      <c r="AJ3" s="30"/>
      <c r="AK3" s="25"/>
      <c r="AL3" s="29">
        <v>1</v>
      </c>
      <c r="AM3" s="29"/>
      <c r="AN3" s="30"/>
      <c r="AP3" s="29">
        <v>1</v>
      </c>
      <c r="AQ3" s="29"/>
      <c r="AR3" s="30"/>
      <c r="AT3" s="29">
        <v>1</v>
      </c>
      <c r="AU3" s="29"/>
      <c r="AV3" s="30"/>
      <c r="AX3" s="29">
        <v>1</v>
      </c>
      <c r="AY3" s="29"/>
      <c r="AZ3" s="30"/>
      <c r="BB3" s="29">
        <v>1</v>
      </c>
      <c r="BC3" s="29"/>
      <c r="BD3" s="30"/>
    </row>
    <row r="4" spans="1:56" ht="13.5">
      <c r="A4" s="18"/>
      <c r="B4" s="30">
        <v>2</v>
      </c>
      <c r="C4" s="32" t="s">
        <v>269</v>
      </c>
      <c r="D4" s="30"/>
      <c r="E4" s="18"/>
      <c r="F4" s="30">
        <v>2</v>
      </c>
      <c r="G4" s="32" t="s">
        <v>268</v>
      </c>
      <c r="H4" s="30"/>
      <c r="I4" s="18"/>
      <c r="J4" s="22">
        <v>2</v>
      </c>
      <c r="K4" s="22" t="s">
        <v>267</v>
      </c>
      <c r="L4" s="20" t="s">
        <v>265</v>
      </c>
      <c r="M4" s="18"/>
      <c r="N4" s="22">
        <v>2</v>
      </c>
      <c r="O4" s="43" t="s">
        <v>266</v>
      </c>
      <c r="P4" s="42" t="s">
        <v>265</v>
      </c>
      <c r="Q4" s="18"/>
      <c r="R4" s="30">
        <v>2</v>
      </c>
      <c r="S4" s="32" t="s">
        <v>264</v>
      </c>
      <c r="T4" s="30"/>
      <c r="U4" s="18"/>
      <c r="V4" s="30">
        <v>2</v>
      </c>
      <c r="W4" s="32" t="s">
        <v>263</v>
      </c>
      <c r="X4" s="30"/>
      <c r="Z4" s="30">
        <v>2</v>
      </c>
      <c r="AA4" s="32" t="s">
        <v>262</v>
      </c>
      <c r="AB4" s="30"/>
      <c r="AD4" s="30">
        <v>2</v>
      </c>
      <c r="AE4" s="32" t="s">
        <v>261</v>
      </c>
      <c r="AF4" s="30"/>
      <c r="AH4" s="30">
        <v>2</v>
      </c>
      <c r="AI4" s="32" t="s">
        <v>260</v>
      </c>
      <c r="AJ4" s="30"/>
      <c r="AK4" s="25"/>
      <c r="AL4" s="30">
        <v>2</v>
      </c>
      <c r="AM4" s="32" t="s">
        <v>259</v>
      </c>
      <c r="AN4" s="30"/>
      <c r="AP4" s="30">
        <v>2</v>
      </c>
      <c r="AQ4" s="29" t="s">
        <v>258</v>
      </c>
      <c r="AR4" s="44">
        <v>13800</v>
      </c>
      <c r="AT4" s="30">
        <v>2</v>
      </c>
      <c r="AU4" s="32" t="s">
        <v>257</v>
      </c>
      <c r="AV4" s="30"/>
      <c r="AX4" s="30">
        <v>2</v>
      </c>
      <c r="AY4" s="32" t="s">
        <v>256</v>
      </c>
      <c r="AZ4" s="30"/>
      <c r="BB4" s="30">
        <v>2</v>
      </c>
      <c r="BC4" s="57" t="s">
        <v>302</v>
      </c>
      <c r="BD4" s="30"/>
    </row>
    <row r="5" spans="1:56" ht="13.5">
      <c r="A5" s="18"/>
      <c r="B5" s="30">
        <v>3</v>
      </c>
      <c r="C5" s="32" t="s">
        <v>255</v>
      </c>
      <c r="D5" s="30"/>
      <c r="E5" s="18"/>
      <c r="F5" s="30">
        <v>3</v>
      </c>
      <c r="G5" s="32" t="s">
        <v>254</v>
      </c>
      <c r="H5" s="30"/>
      <c r="I5" s="18"/>
      <c r="J5" s="22">
        <v>3</v>
      </c>
      <c r="K5" s="21" t="s">
        <v>253</v>
      </c>
      <c r="L5" s="23" t="s">
        <v>251</v>
      </c>
      <c r="M5" s="18"/>
      <c r="N5" s="22">
        <v>3</v>
      </c>
      <c r="O5" s="43" t="s">
        <v>252</v>
      </c>
      <c r="P5" s="42" t="s">
        <v>251</v>
      </c>
      <c r="Q5" s="18"/>
      <c r="R5" s="30">
        <v>3</v>
      </c>
      <c r="S5" s="32" t="s">
        <v>250</v>
      </c>
      <c r="T5" s="30"/>
      <c r="U5" s="18"/>
      <c r="V5" s="30">
        <v>3</v>
      </c>
      <c r="W5" s="32" t="s">
        <v>249</v>
      </c>
      <c r="X5" s="30"/>
      <c r="Z5" s="30">
        <v>3</v>
      </c>
      <c r="AA5" s="32" t="s">
        <v>248</v>
      </c>
      <c r="AB5" s="30"/>
      <c r="AD5" s="30">
        <v>3</v>
      </c>
      <c r="AE5" s="32" t="s">
        <v>247</v>
      </c>
      <c r="AF5" s="30"/>
      <c r="AH5" s="30">
        <v>3</v>
      </c>
      <c r="AI5" s="32" t="s">
        <v>246</v>
      </c>
      <c r="AJ5" s="30"/>
      <c r="AK5" s="25"/>
      <c r="AL5" s="30">
        <v>3</v>
      </c>
      <c r="AM5" s="32" t="s">
        <v>245</v>
      </c>
      <c r="AN5" s="30"/>
      <c r="AP5" s="30">
        <v>3</v>
      </c>
      <c r="AQ5" s="32" t="s">
        <v>66</v>
      </c>
      <c r="AR5" s="44">
        <v>18100</v>
      </c>
      <c r="AT5" s="30">
        <v>3</v>
      </c>
      <c r="AU5" s="32" t="s">
        <v>244</v>
      </c>
      <c r="AV5" s="30"/>
      <c r="AX5" s="30">
        <v>3</v>
      </c>
      <c r="AY5" s="32" t="s">
        <v>243</v>
      </c>
      <c r="AZ5" s="30"/>
      <c r="BB5" s="30">
        <v>3</v>
      </c>
      <c r="BC5" s="57" t="s">
        <v>303</v>
      </c>
      <c r="BD5" s="30"/>
    </row>
    <row r="6" spans="1:56" ht="13.5">
      <c r="A6" s="18"/>
      <c r="B6" s="30">
        <v>4</v>
      </c>
      <c r="C6" s="32" t="s">
        <v>242</v>
      </c>
      <c r="D6" s="30"/>
      <c r="E6" s="18"/>
      <c r="F6" s="30">
        <v>4</v>
      </c>
      <c r="G6" s="30" t="s">
        <v>241</v>
      </c>
      <c r="H6" s="30"/>
      <c r="I6" s="18"/>
      <c r="J6" s="22">
        <v>4</v>
      </c>
      <c r="K6" s="21" t="s">
        <v>240</v>
      </c>
      <c r="L6" s="20" t="s">
        <v>239</v>
      </c>
      <c r="M6" s="18"/>
      <c r="N6" s="22">
        <v>4</v>
      </c>
      <c r="O6" s="43" t="s">
        <v>238</v>
      </c>
      <c r="P6" s="42" t="s">
        <v>237</v>
      </c>
      <c r="Q6" s="18"/>
      <c r="R6" s="30">
        <v>4</v>
      </c>
      <c r="S6" s="30" t="s">
        <v>236</v>
      </c>
      <c r="T6" s="30"/>
      <c r="U6" s="18"/>
      <c r="V6" s="30">
        <v>4</v>
      </c>
      <c r="W6" s="30" t="s">
        <v>235</v>
      </c>
      <c r="X6" s="30"/>
      <c r="Z6" s="30">
        <v>4</v>
      </c>
      <c r="AA6" s="30" t="s">
        <v>234</v>
      </c>
      <c r="AB6" s="30"/>
      <c r="AD6" s="30">
        <v>4</v>
      </c>
      <c r="AE6" s="30" t="s">
        <v>233</v>
      </c>
      <c r="AF6" s="30"/>
      <c r="AH6" s="30">
        <v>4</v>
      </c>
      <c r="AI6" s="32" t="s">
        <v>232</v>
      </c>
      <c r="AJ6" s="30"/>
      <c r="AL6" s="30">
        <v>4</v>
      </c>
      <c r="AM6" s="32" t="s">
        <v>231</v>
      </c>
      <c r="AN6" s="30"/>
      <c r="AP6" s="30">
        <v>4</v>
      </c>
      <c r="AQ6" s="32" t="s">
        <v>64</v>
      </c>
      <c r="AR6" s="44">
        <v>43700</v>
      </c>
      <c r="AT6" s="30">
        <v>4</v>
      </c>
      <c r="AU6" s="30" t="s">
        <v>230</v>
      </c>
      <c r="AV6" s="30"/>
      <c r="BB6" s="56"/>
      <c r="BC6" s="56"/>
      <c r="BD6" s="56"/>
    </row>
    <row r="7" spans="1:56" ht="13.5">
      <c r="A7" s="18"/>
      <c r="B7" s="30">
        <v>5</v>
      </c>
      <c r="C7" s="32" t="s">
        <v>229</v>
      </c>
      <c r="D7" s="30"/>
      <c r="E7" s="18"/>
      <c r="F7" s="30">
        <v>5</v>
      </c>
      <c r="G7" s="30" t="s">
        <v>228</v>
      </c>
      <c r="H7" s="30"/>
      <c r="I7" s="18"/>
      <c r="J7" s="24">
        <v>5</v>
      </c>
      <c r="K7" s="21" t="s">
        <v>227</v>
      </c>
      <c r="L7" s="23" t="s">
        <v>226</v>
      </c>
      <c r="M7" s="18"/>
      <c r="N7" s="24">
        <v>5</v>
      </c>
      <c r="O7" s="43" t="s">
        <v>225</v>
      </c>
      <c r="P7" s="42" t="s">
        <v>224</v>
      </c>
      <c r="Q7" s="18"/>
      <c r="R7" s="30">
        <v>5</v>
      </c>
      <c r="S7" s="30" t="s">
        <v>223</v>
      </c>
      <c r="T7" s="30"/>
      <c r="U7" s="18"/>
      <c r="V7" s="30">
        <v>5</v>
      </c>
      <c r="W7" s="30" t="s">
        <v>222</v>
      </c>
      <c r="X7" s="30"/>
      <c r="Z7" s="30">
        <v>5</v>
      </c>
      <c r="AA7" s="30" t="s">
        <v>221</v>
      </c>
      <c r="AB7" s="30"/>
      <c r="AD7" s="30">
        <v>5</v>
      </c>
      <c r="AE7" s="30" t="s">
        <v>220</v>
      </c>
      <c r="AF7" s="30"/>
      <c r="AH7" s="30">
        <v>5</v>
      </c>
      <c r="AI7" s="32" t="s">
        <v>219</v>
      </c>
      <c r="AJ7" s="30"/>
      <c r="AP7" s="30">
        <v>5</v>
      </c>
      <c r="AQ7" s="30" t="s">
        <v>68</v>
      </c>
      <c r="AR7" s="44">
        <v>30600</v>
      </c>
      <c r="AT7" s="30">
        <v>5</v>
      </c>
      <c r="AU7" s="30" t="s">
        <v>218</v>
      </c>
      <c r="AV7" s="30"/>
      <c r="BB7" s="56"/>
      <c r="BC7" s="56"/>
      <c r="BD7" s="56"/>
    </row>
    <row r="8" spans="2:56" ht="13.5">
      <c r="B8" s="30">
        <v>6</v>
      </c>
      <c r="C8" s="32" t="s">
        <v>217</v>
      </c>
      <c r="D8" s="30"/>
      <c r="E8" s="25"/>
      <c r="F8" s="25"/>
      <c r="G8" s="25"/>
      <c r="H8" s="25"/>
      <c r="I8" s="25"/>
      <c r="J8" s="22">
        <v>6</v>
      </c>
      <c r="K8" s="21" t="s">
        <v>216</v>
      </c>
      <c r="L8" s="20" t="s">
        <v>215</v>
      </c>
      <c r="M8" s="18"/>
      <c r="N8" s="22">
        <v>6</v>
      </c>
      <c r="O8" s="43" t="s">
        <v>214</v>
      </c>
      <c r="P8" s="42" t="s">
        <v>213</v>
      </c>
      <c r="Q8" s="18"/>
      <c r="R8" s="30">
        <v>6</v>
      </c>
      <c r="S8" s="30" t="s">
        <v>212</v>
      </c>
      <c r="T8" s="30"/>
      <c r="U8" s="18"/>
      <c r="Z8" s="30">
        <v>6</v>
      </c>
      <c r="AA8" s="28" t="s">
        <v>211</v>
      </c>
      <c r="AB8" s="28"/>
      <c r="AD8" s="30">
        <v>6</v>
      </c>
      <c r="AE8" s="28" t="s">
        <v>210</v>
      </c>
      <c r="AF8" s="28"/>
      <c r="AP8" s="30">
        <v>6</v>
      </c>
      <c r="AQ8" s="30" t="s">
        <v>70</v>
      </c>
      <c r="AR8" s="44">
        <v>11100</v>
      </c>
      <c r="AT8" s="30">
        <v>6</v>
      </c>
      <c r="AU8" s="28" t="s">
        <v>209</v>
      </c>
      <c r="AV8" s="28"/>
      <c r="BB8" s="56"/>
      <c r="BC8" s="56"/>
      <c r="BD8" s="56"/>
    </row>
    <row r="9" spans="2:56" ht="13.5">
      <c r="B9" s="30">
        <v>7</v>
      </c>
      <c r="C9" s="32" t="s">
        <v>208</v>
      </c>
      <c r="D9" s="30"/>
      <c r="E9" s="25"/>
      <c r="F9" s="25"/>
      <c r="G9" s="25"/>
      <c r="H9" s="25"/>
      <c r="I9" s="25"/>
      <c r="J9" s="22">
        <v>7</v>
      </c>
      <c r="K9" s="21" t="s">
        <v>207</v>
      </c>
      <c r="L9" s="23" t="s">
        <v>206</v>
      </c>
      <c r="M9" s="18"/>
      <c r="N9" s="24">
        <v>7</v>
      </c>
      <c r="O9" s="43" t="s">
        <v>205</v>
      </c>
      <c r="P9" s="42" t="s">
        <v>204</v>
      </c>
      <c r="Q9" s="18"/>
      <c r="R9" s="30">
        <v>7</v>
      </c>
      <c r="S9" s="30" t="s">
        <v>203</v>
      </c>
      <c r="T9" s="30"/>
      <c r="U9" s="18"/>
      <c r="Z9" s="30">
        <v>7</v>
      </c>
      <c r="AA9" s="28" t="s">
        <v>202</v>
      </c>
      <c r="AB9" s="28"/>
      <c r="AD9" s="30">
        <v>7</v>
      </c>
      <c r="AE9" s="28" t="s">
        <v>201</v>
      </c>
      <c r="AF9" s="28"/>
      <c r="AP9" s="30">
        <v>7</v>
      </c>
      <c r="AQ9" s="28" t="s">
        <v>62</v>
      </c>
      <c r="AR9" s="36">
        <v>38000</v>
      </c>
      <c r="AT9" s="30">
        <v>7</v>
      </c>
      <c r="AU9" s="28" t="s">
        <v>200</v>
      </c>
      <c r="AV9" s="28"/>
      <c r="BB9" s="56"/>
      <c r="BC9" s="56"/>
      <c r="BD9" s="56"/>
    </row>
    <row r="10" spans="2:56" ht="14.25">
      <c r="B10" s="30">
        <v>8</v>
      </c>
      <c r="C10" s="32" t="s">
        <v>199</v>
      </c>
      <c r="D10" s="30"/>
      <c r="E10" s="25"/>
      <c r="F10" s="395" t="s">
        <v>198</v>
      </c>
      <c r="G10" s="395"/>
      <c r="H10" s="395"/>
      <c r="I10" s="25"/>
      <c r="J10" s="22">
        <v>8</v>
      </c>
      <c r="K10" s="21" t="s">
        <v>197</v>
      </c>
      <c r="L10" s="20" t="s">
        <v>196</v>
      </c>
      <c r="M10" s="18"/>
      <c r="N10" s="22">
        <v>8</v>
      </c>
      <c r="O10" s="43" t="s">
        <v>195</v>
      </c>
      <c r="P10" s="42" t="s">
        <v>194</v>
      </c>
      <c r="Q10" s="18"/>
      <c r="R10" s="30">
        <v>8</v>
      </c>
      <c r="S10" s="30" t="s">
        <v>193</v>
      </c>
      <c r="T10" s="30"/>
      <c r="U10" s="18"/>
      <c r="Z10" s="30">
        <v>8</v>
      </c>
      <c r="AA10" s="28" t="s">
        <v>192</v>
      </c>
      <c r="AB10" s="28"/>
      <c r="AD10" s="30">
        <v>8</v>
      </c>
      <c r="AE10" s="28" t="s">
        <v>192</v>
      </c>
      <c r="AF10" s="28"/>
      <c r="AP10" s="30">
        <v>8</v>
      </c>
      <c r="AQ10" s="28" t="s">
        <v>191</v>
      </c>
      <c r="AR10" s="36">
        <v>10100</v>
      </c>
      <c r="AT10" s="30">
        <v>8</v>
      </c>
      <c r="AU10" s="28" t="s">
        <v>190</v>
      </c>
      <c r="AV10" s="28"/>
      <c r="BB10" s="56"/>
      <c r="BC10" s="56"/>
      <c r="BD10" s="56"/>
    </row>
    <row r="11" spans="2:56" ht="13.5">
      <c r="B11" s="30">
        <v>9</v>
      </c>
      <c r="C11" s="32" t="s">
        <v>189</v>
      </c>
      <c r="D11" s="30"/>
      <c r="E11" s="25"/>
      <c r="F11" s="31" t="s">
        <v>131</v>
      </c>
      <c r="G11" s="31" t="s">
        <v>130</v>
      </c>
      <c r="H11" s="31" t="s">
        <v>129</v>
      </c>
      <c r="I11" s="25"/>
      <c r="J11" s="24">
        <v>9</v>
      </c>
      <c r="K11" s="21" t="s">
        <v>188</v>
      </c>
      <c r="L11" s="23" t="s">
        <v>187</v>
      </c>
      <c r="M11" s="18"/>
      <c r="N11" s="24">
        <v>9</v>
      </c>
      <c r="O11" s="43" t="s">
        <v>186</v>
      </c>
      <c r="P11" s="42" t="s">
        <v>185</v>
      </c>
      <c r="Q11" s="18"/>
      <c r="R11" s="30">
        <v>9</v>
      </c>
      <c r="S11" s="30" t="s">
        <v>184</v>
      </c>
      <c r="T11" s="30"/>
      <c r="U11" s="18"/>
      <c r="AP11" s="30">
        <v>9</v>
      </c>
      <c r="AQ11" s="28" t="s">
        <v>183</v>
      </c>
      <c r="AR11" s="36">
        <v>10200</v>
      </c>
      <c r="AT11" s="30">
        <v>9</v>
      </c>
      <c r="AU11" s="28" t="s">
        <v>182</v>
      </c>
      <c r="AV11" s="28"/>
      <c r="BB11" s="56"/>
      <c r="BC11" s="56"/>
      <c r="BD11" s="56"/>
    </row>
    <row r="12" spans="2:56" ht="13.5">
      <c r="B12" s="30">
        <v>10</v>
      </c>
      <c r="C12" s="110" t="s">
        <v>376</v>
      </c>
      <c r="D12" s="30"/>
      <c r="E12" s="25"/>
      <c r="F12" s="30">
        <v>1</v>
      </c>
      <c r="G12" s="41"/>
      <c r="H12" s="30"/>
      <c r="I12" s="25"/>
      <c r="J12" s="22">
        <v>10</v>
      </c>
      <c r="K12" s="21" t="s">
        <v>181</v>
      </c>
      <c r="L12" s="20" t="s">
        <v>180</v>
      </c>
      <c r="M12" s="18"/>
      <c r="N12" s="22">
        <v>10</v>
      </c>
      <c r="O12" s="43" t="s">
        <v>179</v>
      </c>
      <c r="P12" s="42" t="s">
        <v>178</v>
      </c>
      <c r="Q12" s="18"/>
      <c r="R12" s="30">
        <v>10</v>
      </c>
      <c r="S12" s="30" t="s">
        <v>177</v>
      </c>
      <c r="T12" s="30"/>
      <c r="U12" s="18"/>
      <c r="AP12" s="30">
        <v>10</v>
      </c>
      <c r="AQ12" s="28" t="s">
        <v>176</v>
      </c>
      <c r="AR12" s="36">
        <v>11100</v>
      </c>
      <c r="AT12" s="30">
        <v>10</v>
      </c>
      <c r="AU12" s="28" t="s">
        <v>175</v>
      </c>
      <c r="AV12" s="28"/>
      <c r="BB12" s="56"/>
      <c r="BC12" s="56"/>
      <c r="BD12" s="56"/>
    </row>
    <row r="13" spans="2:56" ht="13.5">
      <c r="B13" s="30">
        <v>11</v>
      </c>
      <c r="C13" s="110" t="s">
        <v>378</v>
      </c>
      <c r="D13" s="30"/>
      <c r="F13" s="30">
        <v>2</v>
      </c>
      <c r="G13" s="41" t="s">
        <v>174</v>
      </c>
      <c r="H13" s="30"/>
      <c r="J13" s="22">
        <v>11</v>
      </c>
      <c r="K13" s="21" t="s">
        <v>173</v>
      </c>
      <c r="L13" s="23" t="s">
        <v>172</v>
      </c>
      <c r="M13" s="18"/>
      <c r="N13" s="18"/>
      <c r="O13" s="18"/>
      <c r="P13" s="18"/>
      <c r="Q13" s="18"/>
      <c r="R13" s="30">
        <v>11</v>
      </c>
      <c r="S13" s="30" t="s">
        <v>171</v>
      </c>
      <c r="T13" s="30"/>
      <c r="U13" s="18"/>
      <c r="AP13" s="30">
        <v>11</v>
      </c>
      <c r="AQ13" s="28" t="s">
        <v>170</v>
      </c>
      <c r="AR13" s="36">
        <v>8600</v>
      </c>
      <c r="BB13" s="56"/>
      <c r="BC13" s="56"/>
      <c r="BD13" s="56"/>
    </row>
    <row r="14" spans="2:56" ht="13.5">
      <c r="B14" s="30">
        <v>12</v>
      </c>
      <c r="C14" s="110" t="s">
        <v>377</v>
      </c>
      <c r="D14" s="30"/>
      <c r="F14" s="30">
        <v>3</v>
      </c>
      <c r="G14" s="41" t="s">
        <v>169</v>
      </c>
      <c r="H14" s="30"/>
      <c r="J14" s="22">
        <v>12</v>
      </c>
      <c r="K14" s="21" t="s">
        <v>168</v>
      </c>
      <c r="L14" s="20" t="s">
        <v>167</v>
      </c>
      <c r="M14" s="18"/>
      <c r="N14" s="40"/>
      <c r="O14" s="40"/>
      <c r="P14" s="18"/>
      <c r="Q14" s="18"/>
      <c r="R14" s="30">
        <v>12</v>
      </c>
      <c r="S14" s="30" t="s">
        <v>166</v>
      </c>
      <c r="T14" s="30"/>
      <c r="U14" s="18"/>
      <c r="AP14" s="30">
        <v>12</v>
      </c>
      <c r="AQ14" s="28" t="s">
        <v>165</v>
      </c>
      <c r="AR14" s="36">
        <v>9800</v>
      </c>
      <c r="BB14" s="56"/>
      <c r="BC14" s="56"/>
      <c r="BD14" s="56"/>
    </row>
    <row r="15" spans="2:56" ht="14.25">
      <c r="B15" s="30">
        <v>13</v>
      </c>
      <c r="C15" s="110" t="s">
        <v>379</v>
      </c>
      <c r="D15" s="30"/>
      <c r="E15" s="37"/>
      <c r="F15" s="37"/>
      <c r="G15" s="37"/>
      <c r="H15" s="37"/>
      <c r="I15" s="37"/>
      <c r="J15" s="24">
        <v>13</v>
      </c>
      <c r="K15" s="21" t="s">
        <v>164</v>
      </c>
      <c r="L15" s="23" t="s">
        <v>163</v>
      </c>
      <c r="M15" s="39"/>
      <c r="N15" s="38"/>
      <c r="O15" s="38"/>
      <c r="P15" s="18"/>
      <c r="Q15" s="18"/>
      <c r="R15" s="30">
        <v>13</v>
      </c>
      <c r="S15" s="30" t="s">
        <v>162</v>
      </c>
      <c r="T15" s="30"/>
      <c r="U15" s="18"/>
      <c r="AP15" s="30">
        <v>13</v>
      </c>
      <c r="AQ15" s="28" t="s">
        <v>161</v>
      </c>
      <c r="AR15" s="36">
        <v>9700</v>
      </c>
      <c r="BB15" s="56"/>
      <c r="BC15" s="56"/>
      <c r="BD15" s="56"/>
    </row>
    <row r="16" spans="5:56" ht="14.25">
      <c r="E16" s="27"/>
      <c r="F16" s="37"/>
      <c r="G16" s="37"/>
      <c r="H16" s="37"/>
      <c r="I16" s="27"/>
      <c r="J16" s="22">
        <v>14</v>
      </c>
      <c r="K16" s="21" t="s">
        <v>160</v>
      </c>
      <c r="L16" s="20" t="s">
        <v>159</v>
      </c>
      <c r="M16" s="18"/>
      <c r="N16" s="18"/>
      <c r="O16" s="18"/>
      <c r="P16" s="18"/>
      <c r="Q16" s="18"/>
      <c r="R16" s="30">
        <v>14</v>
      </c>
      <c r="S16" s="30" t="s">
        <v>158</v>
      </c>
      <c r="T16" s="30"/>
      <c r="U16" s="18"/>
      <c r="AP16" s="30">
        <v>14</v>
      </c>
      <c r="AQ16" s="28" t="s">
        <v>157</v>
      </c>
      <c r="AR16" s="36">
        <v>1300</v>
      </c>
      <c r="BB16" s="56"/>
      <c r="BC16" s="56"/>
      <c r="BD16" s="56"/>
    </row>
    <row r="17" spans="5:56" ht="14.25">
      <c r="E17" s="26"/>
      <c r="F17" s="397" t="s">
        <v>156</v>
      </c>
      <c r="G17" s="397"/>
      <c r="H17" s="397"/>
      <c r="I17" s="26"/>
      <c r="J17" s="22">
        <v>15</v>
      </c>
      <c r="K17" s="21" t="s">
        <v>155</v>
      </c>
      <c r="L17" s="23" t="s">
        <v>154</v>
      </c>
      <c r="M17" s="18"/>
      <c r="N17" s="18"/>
      <c r="O17" s="18"/>
      <c r="P17" s="18"/>
      <c r="Q17" s="18"/>
      <c r="R17" s="30">
        <v>15</v>
      </c>
      <c r="S17" s="30" t="s">
        <v>153</v>
      </c>
      <c r="T17" s="30"/>
      <c r="U17" s="18"/>
      <c r="BB17" s="55"/>
      <c r="BC17" s="55"/>
      <c r="BD17" s="55"/>
    </row>
    <row r="18" spans="5:56" ht="13.5">
      <c r="E18" s="35"/>
      <c r="F18" s="31" t="s">
        <v>131</v>
      </c>
      <c r="G18" s="31" t="s">
        <v>130</v>
      </c>
      <c r="H18" s="31" t="s">
        <v>129</v>
      </c>
      <c r="I18" s="35"/>
      <c r="J18" s="22">
        <v>16</v>
      </c>
      <c r="K18" s="21" t="s">
        <v>152</v>
      </c>
      <c r="L18" s="20" t="s">
        <v>151</v>
      </c>
      <c r="M18" s="18"/>
      <c r="N18" s="18"/>
      <c r="O18" s="18"/>
      <c r="P18" s="18"/>
      <c r="Q18" s="18"/>
      <c r="R18" s="30">
        <v>16</v>
      </c>
      <c r="S18" s="30" t="s">
        <v>150</v>
      </c>
      <c r="T18" s="30"/>
      <c r="U18" s="18"/>
      <c r="BB18" s="55"/>
      <c r="BC18" s="55"/>
      <c r="BD18" s="55"/>
    </row>
    <row r="19" spans="5:56" ht="13.5">
      <c r="E19" s="34"/>
      <c r="F19" s="29">
        <v>1</v>
      </c>
      <c r="G19" s="29"/>
      <c r="H19" s="30"/>
      <c r="I19" s="34"/>
      <c r="J19" s="24">
        <v>17</v>
      </c>
      <c r="K19" s="21" t="s">
        <v>149</v>
      </c>
      <c r="L19" s="23" t="s">
        <v>148</v>
      </c>
      <c r="M19" s="18"/>
      <c r="N19" s="18"/>
      <c r="O19" s="18"/>
      <c r="P19" s="18"/>
      <c r="Q19" s="18"/>
      <c r="R19" s="30">
        <v>17</v>
      </c>
      <c r="S19" s="30" t="s">
        <v>147</v>
      </c>
      <c r="T19" s="30"/>
      <c r="U19" s="18"/>
      <c r="BB19" s="55"/>
      <c r="BC19" s="55"/>
      <c r="BD19" s="55"/>
    </row>
    <row r="20" spans="5:56" ht="14.25">
      <c r="E20" s="33"/>
      <c r="F20" s="30">
        <v>2</v>
      </c>
      <c r="G20" s="32" t="s">
        <v>146</v>
      </c>
      <c r="H20" s="30"/>
      <c r="I20" s="33"/>
      <c r="J20" s="22">
        <v>18</v>
      </c>
      <c r="K20" s="21" t="s">
        <v>145</v>
      </c>
      <c r="L20" s="20" t="s">
        <v>144</v>
      </c>
      <c r="M20" s="18"/>
      <c r="N20" s="18"/>
      <c r="O20" s="18"/>
      <c r="P20" s="18"/>
      <c r="Q20" s="18"/>
      <c r="R20" s="30">
        <v>18</v>
      </c>
      <c r="S20" s="30" t="s">
        <v>143</v>
      </c>
      <c r="T20" s="30"/>
      <c r="U20" s="18"/>
      <c r="BB20" s="55"/>
      <c r="BC20" s="55"/>
      <c r="BD20" s="55"/>
    </row>
    <row r="21" spans="5:56" ht="13.5">
      <c r="E21" s="27"/>
      <c r="F21" s="30">
        <v>3</v>
      </c>
      <c r="G21" s="32" t="s">
        <v>142</v>
      </c>
      <c r="H21" s="30"/>
      <c r="I21" s="27"/>
      <c r="J21" s="22">
        <v>19</v>
      </c>
      <c r="K21" s="21" t="s">
        <v>141</v>
      </c>
      <c r="L21" s="23" t="s">
        <v>140</v>
      </c>
      <c r="M21" s="18"/>
      <c r="N21" s="18"/>
      <c r="O21" s="18"/>
      <c r="P21" s="18"/>
      <c r="Q21" s="18"/>
      <c r="R21" s="30">
        <v>19</v>
      </c>
      <c r="S21" s="30" t="s">
        <v>139</v>
      </c>
      <c r="T21" s="30"/>
      <c r="U21" s="18"/>
      <c r="BB21" s="55"/>
      <c r="BC21" s="55"/>
      <c r="BD21" s="55"/>
    </row>
    <row r="22" spans="5:56" ht="13.5">
      <c r="E22" s="26"/>
      <c r="F22" s="27"/>
      <c r="G22" s="27"/>
      <c r="H22" s="27"/>
      <c r="I22" s="26"/>
      <c r="J22" s="22">
        <v>20</v>
      </c>
      <c r="K22" s="21" t="s">
        <v>138</v>
      </c>
      <c r="L22" s="20" t="s">
        <v>137</v>
      </c>
      <c r="M22" s="18"/>
      <c r="N22" s="18"/>
      <c r="O22" s="18"/>
      <c r="P22" s="18"/>
      <c r="Q22" s="18"/>
      <c r="R22" s="18"/>
      <c r="S22" s="18"/>
      <c r="T22" s="18"/>
      <c r="U22" s="18"/>
      <c r="BB22" s="55"/>
      <c r="BC22" s="55"/>
      <c r="BD22" s="55"/>
    </row>
    <row r="23" spans="5:56" ht="13.5">
      <c r="E23" s="25"/>
      <c r="F23" s="27"/>
      <c r="G23" s="27"/>
      <c r="H23" s="27"/>
      <c r="I23" s="25"/>
      <c r="J23" s="24">
        <v>21</v>
      </c>
      <c r="K23" s="21" t="s">
        <v>136</v>
      </c>
      <c r="L23" s="23" t="s">
        <v>135</v>
      </c>
      <c r="M23" s="18"/>
      <c r="N23" s="18"/>
      <c r="O23" s="18"/>
      <c r="P23" s="18"/>
      <c r="Q23" s="18"/>
      <c r="R23" s="18"/>
      <c r="S23" s="18"/>
      <c r="T23" s="18"/>
      <c r="U23" s="18"/>
      <c r="BB23" s="55"/>
      <c r="BC23" s="55"/>
      <c r="BD23" s="55"/>
    </row>
    <row r="24" spans="5:56" ht="14.25">
      <c r="E24" s="25"/>
      <c r="F24" s="396" t="s">
        <v>134</v>
      </c>
      <c r="G24" s="396"/>
      <c r="H24" s="396"/>
      <c r="I24" s="25"/>
      <c r="J24" s="22">
        <v>22</v>
      </c>
      <c r="K24" s="21" t="s">
        <v>133</v>
      </c>
      <c r="L24" s="20" t="s">
        <v>132</v>
      </c>
      <c r="M24" s="18"/>
      <c r="N24" s="18"/>
      <c r="O24" s="18"/>
      <c r="P24" s="18"/>
      <c r="Q24" s="18"/>
      <c r="R24" s="18"/>
      <c r="S24" s="18"/>
      <c r="T24" s="18"/>
      <c r="U24" s="18"/>
      <c r="BB24" s="55"/>
      <c r="BC24" s="55"/>
      <c r="BD24" s="55"/>
    </row>
    <row r="25" spans="6:56" ht="13.5">
      <c r="F25" s="31" t="s">
        <v>131</v>
      </c>
      <c r="G25" s="31" t="s">
        <v>130</v>
      </c>
      <c r="H25" s="31" t="s">
        <v>129</v>
      </c>
      <c r="J25" s="22">
        <v>23</v>
      </c>
      <c r="K25" s="21" t="s">
        <v>128</v>
      </c>
      <c r="L25" s="23" t="s">
        <v>127</v>
      </c>
      <c r="M25" s="18"/>
      <c r="N25" s="18"/>
      <c r="O25" s="18"/>
      <c r="P25" s="18"/>
      <c r="Q25" s="18"/>
      <c r="R25" s="18"/>
      <c r="S25" s="18"/>
      <c r="T25" s="18"/>
      <c r="U25" s="18"/>
      <c r="BB25" s="55"/>
      <c r="BC25" s="55"/>
      <c r="BD25" s="55"/>
    </row>
    <row r="26" spans="6:56" ht="13.5">
      <c r="F26" s="29">
        <v>1</v>
      </c>
      <c r="G26" s="29"/>
      <c r="H26" s="30"/>
      <c r="J26" s="22">
        <v>24</v>
      </c>
      <c r="K26" s="21" t="s">
        <v>126</v>
      </c>
      <c r="L26" s="20" t="s">
        <v>125</v>
      </c>
      <c r="M26" s="18"/>
      <c r="N26" s="18"/>
      <c r="O26" s="18"/>
      <c r="P26" s="18"/>
      <c r="Q26" s="18"/>
      <c r="R26" s="18"/>
      <c r="S26" s="18"/>
      <c r="T26" s="18"/>
      <c r="U26" s="18"/>
      <c r="BB26" s="55"/>
      <c r="BC26" s="55"/>
      <c r="BD26" s="55"/>
    </row>
    <row r="27" spans="6:56" ht="13.5">
      <c r="F27" s="29">
        <v>2</v>
      </c>
      <c r="G27" s="28" t="s">
        <v>124</v>
      </c>
      <c r="H27" s="28" t="s">
        <v>123</v>
      </c>
      <c r="J27" s="24">
        <v>25</v>
      </c>
      <c r="K27" s="21" t="s">
        <v>122</v>
      </c>
      <c r="L27" s="23" t="s">
        <v>121</v>
      </c>
      <c r="M27" s="18"/>
      <c r="N27" s="18"/>
      <c r="O27" s="18"/>
      <c r="P27" s="18"/>
      <c r="Q27" s="18"/>
      <c r="R27" s="18"/>
      <c r="S27" s="18"/>
      <c r="T27" s="18"/>
      <c r="U27" s="18"/>
      <c r="BB27" s="55"/>
      <c r="BC27" s="55"/>
      <c r="BD27" s="55"/>
    </row>
    <row r="28" spans="6:56" ht="13.5">
      <c r="F28" s="27"/>
      <c r="G28" s="27"/>
      <c r="H28" s="27"/>
      <c r="J28" s="22">
        <v>26</v>
      </c>
      <c r="K28" s="21" t="s">
        <v>120</v>
      </c>
      <c r="L28" s="20" t="s">
        <v>119</v>
      </c>
      <c r="M28" s="18"/>
      <c r="N28" s="18"/>
      <c r="O28" s="18"/>
      <c r="P28" s="18"/>
      <c r="Q28" s="18"/>
      <c r="R28" s="18"/>
      <c r="S28" s="18"/>
      <c r="T28" s="18"/>
      <c r="U28" s="18"/>
      <c r="BB28" s="55"/>
      <c r="BC28" s="55"/>
      <c r="BD28" s="55"/>
    </row>
    <row r="29" spans="6:56" ht="13.5">
      <c r="F29" s="26"/>
      <c r="G29" s="26"/>
      <c r="H29" s="26"/>
      <c r="J29" s="22">
        <v>27</v>
      </c>
      <c r="K29" s="21" t="s">
        <v>118</v>
      </c>
      <c r="L29" s="23" t="s">
        <v>117</v>
      </c>
      <c r="M29" s="18"/>
      <c r="N29" s="18"/>
      <c r="O29" s="18"/>
      <c r="P29" s="18"/>
      <c r="Q29" s="18"/>
      <c r="R29" s="18"/>
      <c r="S29" s="18"/>
      <c r="T29" s="18"/>
      <c r="U29" s="18"/>
      <c r="BB29" s="55"/>
      <c r="BC29" s="55"/>
      <c r="BD29" s="55"/>
    </row>
    <row r="30" spans="6:56" ht="14.25">
      <c r="F30" s="400" t="s">
        <v>306</v>
      </c>
      <c r="G30" s="400"/>
      <c r="H30" s="400"/>
      <c r="J30" s="22">
        <v>28</v>
      </c>
      <c r="K30" s="21" t="s">
        <v>116</v>
      </c>
      <c r="L30" s="20" t="s">
        <v>115</v>
      </c>
      <c r="M30" s="18"/>
      <c r="N30" s="18"/>
      <c r="O30" s="18"/>
      <c r="P30" s="18"/>
      <c r="Q30" s="18"/>
      <c r="R30" s="18"/>
      <c r="S30" s="18"/>
      <c r="T30" s="18"/>
      <c r="U30" s="18"/>
      <c r="BB30" s="55"/>
      <c r="BC30" s="55"/>
      <c r="BD30" s="55"/>
    </row>
    <row r="31" spans="6:56" ht="13.5">
      <c r="F31" s="31" t="s">
        <v>131</v>
      </c>
      <c r="G31" s="31" t="s">
        <v>130</v>
      </c>
      <c r="H31" s="31" t="s">
        <v>129</v>
      </c>
      <c r="J31" s="24">
        <v>29</v>
      </c>
      <c r="K31" s="21" t="s">
        <v>114</v>
      </c>
      <c r="L31" s="23" t="s">
        <v>113</v>
      </c>
      <c r="M31" s="18"/>
      <c r="N31" s="18"/>
      <c r="O31" s="18"/>
      <c r="P31" s="18"/>
      <c r="Q31" s="18"/>
      <c r="R31" s="18"/>
      <c r="S31" s="18"/>
      <c r="T31" s="18"/>
      <c r="U31" s="18"/>
      <c r="BB31" s="55"/>
      <c r="BC31" s="55"/>
      <c r="BD31" s="55"/>
    </row>
    <row r="32" spans="6:56" ht="13.5">
      <c r="F32" s="29">
        <v>1</v>
      </c>
      <c r="G32" s="29"/>
      <c r="H32" s="30"/>
      <c r="J32" s="22">
        <v>30</v>
      </c>
      <c r="K32" s="21" t="s">
        <v>112</v>
      </c>
      <c r="L32" s="20" t="s">
        <v>111</v>
      </c>
      <c r="M32" s="18"/>
      <c r="N32" s="18"/>
      <c r="O32" s="18"/>
      <c r="P32" s="18"/>
      <c r="Q32" s="18"/>
      <c r="R32" s="18"/>
      <c r="S32" s="18"/>
      <c r="T32" s="18"/>
      <c r="U32" s="18"/>
      <c r="BB32" s="55"/>
      <c r="BC32" s="55"/>
      <c r="BD32" s="55"/>
    </row>
    <row r="33" spans="6:56" ht="13.5">
      <c r="F33" s="30">
        <v>2</v>
      </c>
      <c r="G33" s="57" t="s">
        <v>268</v>
      </c>
      <c r="H33" s="30"/>
      <c r="J33" s="22">
        <v>31</v>
      </c>
      <c r="K33" s="21" t="s">
        <v>110</v>
      </c>
      <c r="L33" s="23" t="s">
        <v>109</v>
      </c>
      <c r="M33" s="18"/>
      <c r="N33" s="18"/>
      <c r="O33" s="18"/>
      <c r="P33" s="18"/>
      <c r="Q33" s="18"/>
      <c r="R33" s="18"/>
      <c r="S33" s="18"/>
      <c r="T33" s="18"/>
      <c r="U33" s="18"/>
      <c r="BB33" s="55"/>
      <c r="BC33" s="55"/>
      <c r="BD33" s="55"/>
    </row>
    <row r="34" spans="6:56" ht="13.5">
      <c r="F34" s="30">
        <v>3</v>
      </c>
      <c r="G34" s="57" t="s">
        <v>254</v>
      </c>
      <c r="H34" s="30"/>
      <c r="J34" s="22">
        <v>32</v>
      </c>
      <c r="K34" s="21" t="s">
        <v>108</v>
      </c>
      <c r="L34" s="20" t="s">
        <v>107</v>
      </c>
      <c r="M34" s="18"/>
      <c r="N34" s="18"/>
      <c r="O34" s="18"/>
      <c r="P34" s="18"/>
      <c r="Q34" s="18"/>
      <c r="R34" s="18"/>
      <c r="S34" s="18"/>
      <c r="T34" s="18"/>
      <c r="U34" s="18"/>
      <c r="BB34" s="55"/>
      <c r="BC34" s="55"/>
      <c r="BD34" s="55"/>
    </row>
    <row r="35" spans="6:56" ht="13.5">
      <c r="F35" s="30">
        <v>5</v>
      </c>
      <c r="G35" s="30" t="s">
        <v>307</v>
      </c>
      <c r="H35" s="30"/>
      <c r="J35" s="24">
        <v>33</v>
      </c>
      <c r="K35" s="21" t="s">
        <v>106</v>
      </c>
      <c r="L35" s="23" t="s">
        <v>105</v>
      </c>
      <c r="M35" s="18"/>
      <c r="N35" s="18"/>
      <c r="O35" s="18"/>
      <c r="P35" s="18"/>
      <c r="Q35" s="18"/>
      <c r="R35" s="18"/>
      <c r="S35" s="18"/>
      <c r="T35" s="18"/>
      <c r="U35" s="18"/>
      <c r="BB35" s="55"/>
      <c r="BC35" s="55"/>
      <c r="BD35" s="55"/>
    </row>
    <row r="36" spans="10:56" ht="13.5">
      <c r="J36" s="22">
        <v>34</v>
      </c>
      <c r="K36" s="21" t="s">
        <v>104</v>
      </c>
      <c r="L36" s="20" t="s">
        <v>103</v>
      </c>
      <c r="M36" s="18"/>
      <c r="N36" s="18"/>
      <c r="O36" s="18"/>
      <c r="P36" s="18"/>
      <c r="Q36" s="18"/>
      <c r="R36" s="18"/>
      <c r="S36" s="18"/>
      <c r="T36" s="18"/>
      <c r="U36" s="18"/>
      <c r="BB36" s="55"/>
      <c r="BC36" s="55"/>
      <c r="BD36" s="55"/>
    </row>
    <row r="37" spans="10:56" ht="13.5">
      <c r="J37" s="22">
        <v>35</v>
      </c>
      <c r="K37" s="21" t="s">
        <v>102</v>
      </c>
      <c r="L37" s="23" t="s">
        <v>101</v>
      </c>
      <c r="M37" s="18"/>
      <c r="N37" s="18"/>
      <c r="O37" s="18"/>
      <c r="P37" s="18"/>
      <c r="Q37" s="18"/>
      <c r="R37" s="18"/>
      <c r="S37" s="18"/>
      <c r="T37" s="18"/>
      <c r="U37" s="18"/>
      <c r="BB37" s="55"/>
      <c r="BC37" s="55"/>
      <c r="BD37" s="55"/>
    </row>
    <row r="38" spans="6:56" ht="14.25">
      <c r="F38" s="396" t="s">
        <v>282</v>
      </c>
      <c r="G38" s="396"/>
      <c r="H38" s="396"/>
      <c r="J38" s="22">
        <v>36</v>
      </c>
      <c r="K38" s="21" t="s">
        <v>100</v>
      </c>
      <c r="L38" s="20" t="s">
        <v>99</v>
      </c>
      <c r="M38" s="18"/>
      <c r="N38" s="18"/>
      <c r="O38" s="18"/>
      <c r="P38" s="18"/>
      <c r="Q38" s="18"/>
      <c r="R38" s="18"/>
      <c r="S38" s="18"/>
      <c r="T38" s="18"/>
      <c r="U38" s="18"/>
      <c r="BB38" s="55"/>
      <c r="BC38" s="55"/>
      <c r="BD38" s="55"/>
    </row>
    <row r="39" spans="6:56" ht="13.5">
      <c r="F39" s="31" t="s">
        <v>131</v>
      </c>
      <c r="G39" s="31" t="s">
        <v>130</v>
      </c>
      <c r="H39" s="31" t="s">
        <v>129</v>
      </c>
      <c r="J39" s="24">
        <v>37</v>
      </c>
      <c r="K39" s="21" t="s">
        <v>98</v>
      </c>
      <c r="L39" s="23" t="s">
        <v>97</v>
      </c>
      <c r="M39" s="18"/>
      <c r="N39" s="18"/>
      <c r="O39" s="18"/>
      <c r="P39" s="18"/>
      <c r="Q39" s="18"/>
      <c r="R39" s="18"/>
      <c r="S39" s="18"/>
      <c r="T39" s="18"/>
      <c r="U39" s="18"/>
      <c r="BB39" s="55"/>
      <c r="BC39" s="55"/>
      <c r="BD39" s="55"/>
    </row>
    <row r="40" spans="6:56" ht="13.5">
      <c r="F40" s="82" t="s">
        <v>356</v>
      </c>
      <c r="G40" s="28"/>
      <c r="H40" s="28"/>
      <c r="J40" s="22">
        <v>38</v>
      </c>
      <c r="K40" s="21" t="s">
        <v>96</v>
      </c>
      <c r="L40" s="20" t="s">
        <v>95</v>
      </c>
      <c r="M40" s="18"/>
      <c r="N40" s="18"/>
      <c r="O40" s="18"/>
      <c r="P40" s="18"/>
      <c r="Q40" s="18"/>
      <c r="R40" s="18"/>
      <c r="S40" s="18"/>
      <c r="T40" s="18"/>
      <c r="U40" s="18"/>
      <c r="BB40" s="55"/>
      <c r="BC40" s="55"/>
      <c r="BD40" s="55"/>
    </row>
    <row r="41" spans="6:56" ht="13.5">
      <c r="F41" s="82" t="s">
        <v>357</v>
      </c>
      <c r="G41" s="104" t="s">
        <v>367</v>
      </c>
      <c r="H41" s="28"/>
      <c r="J41" s="22">
        <v>39</v>
      </c>
      <c r="K41" s="21" t="s">
        <v>94</v>
      </c>
      <c r="L41" s="23" t="s">
        <v>93</v>
      </c>
      <c r="M41" s="18"/>
      <c r="N41" s="18"/>
      <c r="O41" s="18"/>
      <c r="P41" s="18"/>
      <c r="Q41" s="18"/>
      <c r="R41" s="18"/>
      <c r="S41" s="18"/>
      <c r="T41" s="18"/>
      <c r="U41" s="18"/>
      <c r="BB41" s="55"/>
      <c r="BC41" s="55"/>
      <c r="BD41" s="55"/>
    </row>
    <row r="42" spans="6:56" ht="13.5">
      <c r="F42" s="82" t="s">
        <v>358</v>
      </c>
      <c r="G42" s="104" t="s">
        <v>368</v>
      </c>
      <c r="H42" s="28"/>
      <c r="J42" s="22">
        <v>40</v>
      </c>
      <c r="K42" s="21" t="s">
        <v>92</v>
      </c>
      <c r="L42" s="20" t="s">
        <v>91</v>
      </c>
      <c r="M42" s="18"/>
      <c r="N42" s="18"/>
      <c r="O42" s="18"/>
      <c r="P42" s="18"/>
      <c r="Q42" s="18"/>
      <c r="R42" s="18"/>
      <c r="S42" s="18"/>
      <c r="T42" s="18"/>
      <c r="U42" s="18"/>
      <c r="BB42" s="55"/>
      <c r="BC42" s="55"/>
      <c r="BD42" s="55"/>
    </row>
    <row r="43" spans="6:56" ht="13.5">
      <c r="F43" s="104" t="s">
        <v>375</v>
      </c>
      <c r="G43" s="104" t="s">
        <v>113</v>
      </c>
      <c r="H43" s="28"/>
      <c r="J43" s="24">
        <v>41</v>
      </c>
      <c r="K43" s="21" t="s">
        <v>90</v>
      </c>
      <c r="L43" s="23" t="s">
        <v>89</v>
      </c>
      <c r="M43" s="18"/>
      <c r="N43" s="18"/>
      <c r="O43" s="18"/>
      <c r="P43" s="18"/>
      <c r="Q43" s="18"/>
      <c r="R43" s="18"/>
      <c r="S43" s="18"/>
      <c r="T43" s="18"/>
      <c r="U43" s="18"/>
      <c r="BB43" s="55"/>
      <c r="BC43" s="55"/>
      <c r="BD43" s="55"/>
    </row>
    <row r="44" spans="10:56" ht="13.5">
      <c r="J44" s="22">
        <v>42</v>
      </c>
      <c r="K44" s="21" t="s">
        <v>88</v>
      </c>
      <c r="L44" s="20" t="s">
        <v>87</v>
      </c>
      <c r="M44" s="18"/>
      <c r="N44" s="18"/>
      <c r="O44" s="18"/>
      <c r="P44" s="18"/>
      <c r="Q44" s="18"/>
      <c r="R44" s="18"/>
      <c r="S44" s="18"/>
      <c r="T44" s="18"/>
      <c r="U44" s="18"/>
      <c r="BB44" s="55"/>
      <c r="BC44" s="55"/>
      <c r="BD44" s="55"/>
    </row>
    <row r="45" spans="10:56" ht="13.5">
      <c r="J45" s="22">
        <v>43</v>
      </c>
      <c r="K45" s="21" t="s">
        <v>86</v>
      </c>
      <c r="L45" s="23" t="s">
        <v>85</v>
      </c>
      <c r="M45" s="18"/>
      <c r="N45" s="18"/>
      <c r="O45" s="18"/>
      <c r="P45" s="18"/>
      <c r="Q45" s="18"/>
      <c r="R45" s="18"/>
      <c r="S45" s="18"/>
      <c r="T45" s="18"/>
      <c r="U45" s="18"/>
      <c r="BB45" s="55"/>
      <c r="BC45" s="55"/>
      <c r="BD45" s="55"/>
    </row>
    <row r="46" spans="10:56" ht="13.5">
      <c r="J46" s="22">
        <v>44</v>
      </c>
      <c r="K46" s="21" t="s">
        <v>84</v>
      </c>
      <c r="L46" s="20" t="s">
        <v>83</v>
      </c>
      <c r="M46" s="18"/>
      <c r="N46" s="18"/>
      <c r="O46" s="18"/>
      <c r="P46" s="18"/>
      <c r="Q46" s="18"/>
      <c r="R46" s="18"/>
      <c r="S46" s="18"/>
      <c r="T46" s="18"/>
      <c r="U46" s="18"/>
      <c r="BB46" s="55"/>
      <c r="BC46" s="55"/>
      <c r="BD46" s="55"/>
    </row>
    <row r="47" spans="10:56" ht="13.5">
      <c r="J47" s="24">
        <v>45</v>
      </c>
      <c r="K47" s="21" t="s">
        <v>82</v>
      </c>
      <c r="L47" s="23" t="s">
        <v>81</v>
      </c>
      <c r="M47" s="18"/>
      <c r="N47" s="18"/>
      <c r="O47" s="18"/>
      <c r="P47" s="18"/>
      <c r="Q47" s="18"/>
      <c r="R47" s="18"/>
      <c r="S47" s="18"/>
      <c r="T47" s="18"/>
      <c r="U47" s="18"/>
      <c r="BB47" s="55"/>
      <c r="BC47" s="55"/>
      <c r="BD47" s="55"/>
    </row>
    <row r="48" spans="10:56" ht="13.5">
      <c r="J48" s="22">
        <v>46</v>
      </c>
      <c r="K48" s="21" t="s">
        <v>80</v>
      </c>
      <c r="L48" s="20" t="s">
        <v>79</v>
      </c>
      <c r="M48" s="18"/>
      <c r="N48" s="18"/>
      <c r="O48" s="18"/>
      <c r="P48" s="18"/>
      <c r="Q48" s="18"/>
      <c r="R48" s="18"/>
      <c r="S48" s="18"/>
      <c r="T48" s="18"/>
      <c r="U48" s="18"/>
      <c r="BB48" s="55"/>
      <c r="BC48" s="55"/>
      <c r="BD48" s="55"/>
    </row>
    <row r="49" spans="10:56" ht="13.5">
      <c r="J49" s="22">
        <v>47</v>
      </c>
      <c r="K49" s="21" t="s">
        <v>78</v>
      </c>
      <c r="L49" s="23" t="s">
        <v>77</v>
      </c>
      <c r="M49" s="18"/>
      <c r="N49" s="18"/>
      <c r="O49" s="18"/>
      <c r="P49" s="18"/>
      <c r="Q49" s="18"/>
      <c r="R49" s="18"/>
      <c r="S49" s="18"/>
      <c r="T49" s="18"/>
      <c r="U49" s="18"/>
      <c r="BB49" s="55"/>
      <c r="BC49" s="55"/>
      <c r="BD49" s="55"/>
    </row>
    <row r="50" spans="10:56" ht="13.5">
      <c r="J50" s="22">
        <v>48</v>
      </c>
      <c r="K50" s="21" t="s">
        <v>76</v>
      </c>
      <c r="L50" s="20" t="s">
        <v>75</v>
      </c>
      <c r="M50" s="18"/>
      <c r="N50" s="18"/>
      <c r="O50" s="18"/>
      <c r="P50" s="18"/>
      <c r="Q50" s="18"/>
      <c r="R50" s="18"/>
      <c r="S50" s="18"/>
      <c r="T50" s="18"/>
      <c r="U50" s="18"/>
      <c r="BB50" s="55"/>
      <c r="BC50" s="55"/>
      <c r="BD50" s="55"/>
    </row>
    <row r="51" spans="10:56" ht="13.5">
      <c r="J51" s="19"/>
      <c r="K51" s="19"/>
      <c r="L51" s="19"/>
      <c r="M51" s="18"/>
      <c r="N51" s="18"/>
      <c r="O51" s="18"/>
      <c r="P51" s="18"/>
      <c r="Q51" s="18"/>
      <c r="R51" s="18"/>
      <c r="S51" s="18"/>
      <c r="T51" s="18"/>
      <c r="U51" s="18"/>
      <c r="BB51" s="55"/>
      <c r="BC51" s="55"/>
      <c r="BD51" s="55"/>
    </row>
    <row r="52" spans="10:56" ht="13.5">
      <c r="J52" s="19"/>
      <c r="K52" s="19"/>
      <c r="L52" s="19"/>
      <c r="M52" s="18"/>
      <c r="N52" s="18"/>
      <c r="O52" s="18"/>
      <c r="P52" s="18"/>
      <c r="Q52" s="18"/>
      <c r="R52" s="18"/>
      <c r="S52" s="18"/>
      <c r="T52" s="18"/>
      <c r="U52" s="18"/>
      <c r="BB52" s="55"/>
      <c r="BC52" s="55"/>
      <c r="BD52" s="55"/>
    </row>
    <row r="53" spans="10:56" ht="13.5">
      <c r="J53" s="19"/>
      <c r="K53" s="19"/>
      <c r="L53" s="19"/>
      <c r="M53" s="18"/>
      <c r="N53" s="18"/>
      <c r="O53" s="18"/>
      <c r="P53" s="18"/>
      <c r="Q53" s="18"/>
      <c r="R53" s="18"/>
      <c r="S53" s="18"/>
      <c r="T53" s="18"/>
      <c r="U53" s="18"/>
      <c r="BB53" s="55"/>
      <c r="BC53" s="55"/>
      <c r="BD53" s="55"/>
    </row>
    <row r="54" spans="10:56" ht="13.5">
      <c r="J54" s="19"/>
      <c r="K54" s="19"/>
      <c r="L54" s="19"/>
      <c r="M54" s="18"/>
      <c r="N54" s="18"/>
      <c r="O54" s="18"/>
      <c r="P54" s="18"/>
      <c r="Q54" s="18"/>
      <c r="R54" s="18"/>
      <c r="S54" s="18"/>
      <c r="T54" s="18"/>
      <c r="U54" s="18"/>
      <c r="BB54" s="55"/>
      <c r="BC54" s="55"/>
      <c r="BD54" s="55"/>
    </row>
    <row r="55" spans="10:56" ht="13.5">
      <c r="J55" s="19"/>
      <c r="K55" s="19"/>
      <c r="L55" s="19"/>
      <c r="M55" s="18"/>
      <c r="N55" s="18"/>
      <c r="O55" s="18"/>
      <c r="P55" s="18"/>
      <c r="Q55" s="18"/>
      <c r="R55" s="18"/>
      <c r="S55" s="18"/>
      <c r="T55" s="18"/>
      <c r="U55" s="18"/>
      <c r="BB55" s="55"/>
      <c r="BC55" s="55"/>
      <c r="BD55" s="55"/>
    </row>
    <row r="56" spans="10:56" ht="13.5">
      <c r="J56" s="19"/>
      <c r="K56" s="19"/>
      <c r="L56" s="19"/>
      <c r="M56" s="18"/>
      <c r="N56" s="18"/>
      <c r="O56" s="18"/>
      <c r="P56" s="18"/>
      <c r="Q56" s="18"/>
      <c r="R56" s="18"/>
      <c r="S56" s="18"/>
      <c r="T56" s="18"/>
      <c r="U56" s="18"/>
      <c r="BB56" s="55"/>
      <c r="BC56" s="55"/>
      <c r="BD56" s="55"/>
    </row>
    <row r="57" spans="10:56" ht="13.5">
      <c r="J57" s="19"/>
      <c r="K57" s="19"/>
      <c r="L57" s="19"/>
      <c r="M57" s="18"/>
      <c r="N57" s="18"/>
      <c r="O57" s="18"/>
      <c r="P57" s="18"/>
      <c r="Q57" s="18"/>
      <c r="R57" s="18"/>
      <c r="S57" s="18"/>
      <c r="T57" s="18"/>
      <c r="U57" s="18"/>
      <c r="BB57" s="55"/>
      <c r="BC57" s="55"/>
      <c r="BD57" s="55"/>
    </row>
    <row r="58" spans="10:56" ht="13.5">
      <c r="J58" s="19"/>
      <c r="K58" s="19"/>
      <c r="L58" s="19"/>
      <c r="M58" s="18"/>
      <c r="N58" s="18"/>
      <c r="O58" s="18"/>
      <c r="P58" s="18"/>
      <c r="Q58" s="18"/>
      <c r="R58" s="18"/>
      <c r="S58" s="18"/>
      <c r="T58" s="18"/>
      <c r="U58" s="18"/>
      <c r="BB58" s="55"/>
      <c r="BC58" s="55"/>
      <c r="BD58" s="55"/>
    </row>
    <row r="59" spans="10:56" ht="13.5">
      <c r="J59" s="19"/>
      <c r="K59" s="19"/>
      <c r="L59" s="19"/>
      <c r="M59" s="18"/>
      <c r="N59" s="18"/>
      <c r="O59" s="18"/>
      <c r="P59" s="18"/>
      <c r="Q59" s="18"/>
      <c r="R59" s="18"/>
      <c r="S59" s="18"/>
      <c r="T59" s="18"/>
      <c r="U59" s="18"/>
      <c r="BB59" s="55"/>
      <c r="BC59" s="55"/>
      <c r="BD59" s="55"/>
    </row>
    <row r="60" spans="10:56" ht="13.5">
      <c r="J60" s="19"/>
      <c r="K60" s="19"/>
      <c r="L60" s="19"/>
      <c r="M60" s="18"/>
      <c r="N60" s="18"/>
      <c r="O60" s="18"/>
      <c r="P60" s="18"/>
      <c r="Q60" s="18"/>
      <c r="R60" s="18"/>
      <c r="S60" s="18"/>
      <c r="T60" s="18"/>
      <c r="U60" s="18"/>
      <c r="BB60" s="55"/>
      <c r="BC60" s="55"/>
      <c r="BD60" s="55"/>
    </row>
    <row r="61" spans="10:56" ht="13.5">
      <c r="J61" s="19"/>
      <c r="K61" s="19"/>
      <c r="L61" s="19"/>
      <c r="M61" s="18"/>
      <c r="N61" s="18"/>
      <c r="O61" s="18"/>
      <c r="P61" s="18"/>
      <c r="Q61" s="18"/>
      <c r="R61" s="18"/>
      <c r="S61" s="18"/>
      <c r="T61" s="18"/>
      <c r="U61" s="18"/>
      <c r="BB61" s="55"/>
      <c r="BC61" s="55"/>
      <c r="BD61" s="55"/>
    </row>
    <row r="62" spans="10:56" ht="13.5">
      <c r="J62" s="19"/>
      <c r="K62" s="19"/>
      <c r="L62" s="19"/>
      <c r="M62" s="18"/>
      <c r="N62" s="18"/>
      <c r="O62" s="18"/>
      <c r="P62" s="18"/>
      <c r="Q62" s="18"/>
      <c r="R62" s="18"/>
      <c r="S62" s="18"/>
      <c r="T62" s="18"/>
      <c r="U62" s="18"/>
      <c r="BB62" s="55"/>
      <c r="BC62" s="55"/>
      <c r="BD62" s="55"/>
    </row>
    <row r="63" spans="10:56" ht="13.5">
      <c r="J63" s="19"/>
      <c r="K63" s="19"/>
      <c r="L63" s="19"/>
      <c r="M63" s="18"/>
      <c r="N63" s="18"/>
      <c r="O63" s="18"/>
      <c r="P63" s="18"/>
      <c r="Q63" s="18"/>
      <c r="R63" s="18"/>
      <c r="S63" s="18"/>
      <c r="T63" s="18"/>
      <c r="U63" s="18"/>
      <c r="BB63" s="55"/>
      <c r="BC63" s="55"/>
      <c r="BD63" s="55"/>
    </row>
    <row r="64" spans="10:56" ht="13.5">
      <c r="J64" s="19"/>
      <c r="K64" s="19"/>
      <c r="L64" s="19"/>
      <c r="M64" s="18"/>
      <c r="N64" s="18"/>
      <c r="O64" s="18"/>
      <c r="P64" s="18"/>
      <c r="Q64" s="18"/>
      <c r="R64" s="18"/>
      <c r="S64" s="18"/>
      <c r="T64" s="18"/>
      <c r="U64" s="18"/>
      <c r="BB64" s="55"/>
      <c r="BC64" s="55"/>
      <c r="BD64" s="55"/>
    </row>
    <row r="65" spans="10:56" ht="13.5">
      <c r="J65" s="19"/>
      <c r="K65" s="19"/>
      <c r="L65" s="19"/>
      <c r="M65" s="18"/>
      <c r="N65" s="18"/>
      <c r="O65" s="18"/>
      <c r="P65" s="18"/>
      <c r="Q65" s="18"/>
      <c r="R65" s="18"/>
      <c r="S65" s="18"/>
      <c r="T65" s="18"/>
      <c r="U65" s="18"/>
      <c r="BB65" s="55"/>
      <c r="BC65" s="55"/>
      <c r="BD65" s="55"/>
    </row>
    <row r="66" spans="10:56" ht="13.5">
      <c r="J66" s="19"/>
      <c r="K66" s="19"/>
      <c r="L66" s="19"/>
      <c r="M66" s="18"/>
      <c r="N66" s="18"/>
      <c r="O66" s="18"/>
      <c r="P66" s="18"/>
      <c r="Q66" s="18"/>
      <c r="R66" s="18"/>
      <c r="S66" s="18"/>
      <c r="T66" s="18"/>
      <c r="U66" s="18"/>
      <c r="BB66" s="55"/>
      <c r="BC66" s="55"/>
      <c r="BD66" s="55"/>
    </row>
    <row r="67" spans="10:56" ht="13.5">
      <c r="J67" s="19"/>
      <c r="K67" s="19"/>
      <c r="L67" s="19"/>
      <c r="M67" s="18"/>
      <c r="N67" s="18"/>
      <c r="O67" s="18"/>
      <c r="P67" s="18"/>
      <c r="Q67" s="18"/>
      <c r="R67" s="18"/>
      <c r="S67" s="18"/>
      <c r="T67" s="18"/>
      <c r="U67" s="18"/>
      <c r="BB67" s="55"/>
      <c r="BC67" s="55"/>
      <c r="BD67" s="55"/>
    </row>
    <row r="68" spans="10:56" ht="13.5">
      <c r="J68" s="19"/>
      <c r="K68" s="19"/>
      <c r="L68" s="19"/>
      <c r="M68" s="18"/>
      <c r="N68" s="18"/>
      <c r="O68" s="18"/>
      <c r="P68" s="18"/>
      <c r="Q68" s="18"/>
      <c r="R68" s="18"/>
      <c r="S68" s="18"/>
      <c r="T68" s="18"/>
      <c r="U68" s="18"/>
      <c r="BB68" s="55"/>
      <c r="BC68" s="55"/>
      <c r="BD68" s="55"/>
    </row>
  </sheetData>
  <sheetProtection password="FA51" sheet="1" objects="1" scenarios="1"/>
  <mergeCells count="19">
    <mergeCell ref="F38:H38"/>
    <mergeCell ref="AL1:AN1"/>
    <mergeCell ref="B1:D1"/>
    <mergeCell ref="J1:L1"/>
    <mergeCell ref="N1:P1"/>
    <mergeCell ref="V1:X1"/>
    <mergeCell ref="Z1:AB1"/>
    <mergeCell ref="F1:H1"/>
    <mergeCell ref="R1:T1"/>
    <mergeCell ref="F30:H30"/>
    <mergeCell ref="F10:H10"/>
    <mergeCell ref="F24:H24"/>
    <mergeCell ref="F17:H17"/>
    <mergeCell ref="BB1:BD1"/>
    <mergeCell ref="AX1:AZ1"/>
    <mergeCell ref="AD1:AF1"/>
    <mergeCell ref="AH1:AJ1"/>
    <mergeCell ref="AP1:AR1"/>
    <mergeCell ref="AT1:AV1"/>
  </mergeCells>
  <printOptions/>
  <pageMargins left="0.7" right="0.7" top="0.75" bottom="0.75" header="0.3" footer="0.3"/>
  <pageSetup horizontalDpi="600" verticalDpi="600" orientation="portrait" paperSize="9" scale="60" r:id="rId1"/>
  <colBreaks count="4" manualBreakCount="4">
    <brk id="13" max="65535" man="1"/>
    <brk id="20" max="65535" man="1"/>
    <brk id="28" max="65535" man="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ninaite10(佐藤)</dc:creator>
  <cp:keywords/>
  <dc:description/>
  <cp:lastModifiedBy>全森　緒方 里映</cp:lastModifiedBy>
  <cp:lastPrinted>2017-04-13T02:20:15Z</cp:lastPrinted>
  <dcterms:created xsi:type="dcterms:W3CDTF">2013-03-14T08:12:51Z</dcterms:created>
  <dcterms:modified xsi:type="dcterms:W3CDTF">2017-04-13T02:20:18Z</dcterms:modified>
  <cp:category/>
  <cp:version/>
  <cp:contentType/>
  <cp:contentStatus/>
</cp:coreProperties>
</file>